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O:\ציפי וקנין - גזברות\תקציבים\תקציב שוטף\תקציב 2024\הצעת תקציב 2024\"/>
    </mc:Choice>
  </mc:AlternateContent>
  <xr:revisionPtr revIDLastSave="0" documentId="13_ncr:1_{997630DC-E658-4A25-B1AF-5BEC8EDD59AA}" xr6:coauthVersionLast="47" xr6:coauthVersionMax="47" xr10:uidLastSave="{00000000-0000-0000-0000-000000000000}"/>
  <bookViews>
    <workbookView xWindow="-120" yWindow="-120" windowWidth="29040" windowHeight="15840" xr2:uid="{C0AE3677-E80E-4028-884B-B0F307C4B7FD}"/>
  </bookViews>
  <sheets>
    <sheet name=" תקציב מפורט" sheetId="1" r:id="rId1"/>
  </sheets>
  <definedNames>
    <definedName name="_xlnm._FilterDatabase" localSheetId="0" hidden="1">' תקציב מפורט'!$A$1:$GX$1435</definedName>
    <definedName name="_xlnm.Print_Titles" localSheetId="0">' תקציב מפורט'!$1:$1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430" i="1" l="1"/>
  <c r="K111" i="1" l="1"/>
  <c r="K267" i="1"/>
  <c r="K264" i="1"/>
  <c r="K265" i="1"/>
  <c r="K266" i="1"/>
  <c r="K110" i="1"/>
  <c r="K352" i="1"/>
  <c r="K125" i="1"/>
  <c r="L1435" i="1" l="1"/>
  <c r="K1435" i="1"/>
  <c r="J1435" i="1"/>
  <c r="L1423" i="1"/>
  <c r="K1423" i="1"/>
  <c r="J1423" i="1"/>
  <c r="L1416" i="1"/>
  <c r="K1416" i="1"/>
  <c r="J1416" i="1"/>
  <c r="L1399" i="1"/>
  <c r="K1399" i="1"/>
  <c r="J1399" i="1"/>
  <c r="L1369" i="1"/>
  <c r="K1369" i="1"/>
  <c r="J1369" i="1"/>
  <c r="L1366" i="1"/>
  <c r="K1366" i="1"/>
  <c r="J1366" i="1"/>
  <c r="L1360" i="1"/>
  <c r="K1360" i="1"/>
  <c r="J1360" i="1"/>
  <c r="L1358" i="1"/>
  <c r="K1358" i="1"/>
  <c r="J1358" i="1"/>
  <c r="L1352" i="1"/>
  <c r="K1352" i="1"/>
  <c r="J1352" i="1"/>
  <c r="L1208" i="1"/>
  <c r="K1208" i="1"/>
  <c r="J1208" i="1"/>
  <c r="L1106" i="1"/>
  <c r="K1106" i="1"/>
  <c r="J1106" i="1"/>
  <c r="L854" i="1"/>
  <c r="K854" i="1"/>
  <c r="J854" i="1"/>
  <c r="L850" i="1"/>
  <c r="K850" i="1"/>
  <c r="J850" i="1"/>
  <c r="L834" i="1"/>
  <c r="K834" i="1"/>
  <c r="J834" i="1"/>
  <c r="L832" i="1"/>
  <c r="K832" i="1"/>
  <c r="J832" i="1"/>
  <c r="L795" i="1"/>
  <c r="K795" i="1"/>
  <c r="J795" i="1"/>
  <c r="L791" i="1"/>
  <c r="K791" i="1"/>
  <c r="J791" i="1"/>
  <c r="L756" i="1"/>
  <c r="K756" i="1"/>
  <c r="J756" i="1"/>
  <c r="L706" i="1"/>
  <c r="K706" i="1"/>
  <c r="J706" i="1"/>
  <c r="L643" i="1"/>
  <c r="K643" i="1"/>
  <c r="J643" i="1"/>
  <c r="L611" i="1"/>
  <c r="K611" i="1"/>
  <c r="J611" i="1"/>
  <c r="L607" i="1"/>
  <c r="K607" i="1"/>
  <c r="J607" i="1"/>
  <c r="L603" i="1"/>
  <c r="K603" i="1"/>
  <c r="J603" i="1"/>
  <c r="L564" i="1"/>
  <c r="K564" i="1"/>
  <c r="J564" i="1"/>
  <c r="L480" i="1"/>
  <c r="K480" i="1"/>
  <c r="J480" i="1"/>
  <c r="L469" i="1"/>
  <c r="K469" i="1"/>
  <c r="J469" i="1"/>
  <c r="L462" i="1"/>
  <c r="K462" i="1"/>
  <c r="J462" i="1"/>
  <c r="L454" i="1"/>
  <c r="K454" i="1"/>
  <c r="J454" i="1"/>
  <c r="L449" i="1"/>
  <c r="K449" i="1"/>
  <c r="J449" i="1"/>
  <c r="L443" i="1"/>
  <c r="K443" i="1"/>
  <c r="J443" i="1"/>
  <c r="L438" i="1"/>
  <c r="K438" i="1"/>
  <c r="J438" i="1"/>
  <c r="L433" i="1"/>
  <c r="K433" i="1"/>
  <c r="J433" i="1"/>
  <c r="L309" i="1"/>
  <c r="K309" i="1"/>
  <c r="J309" i="1"/>
  <c r="L274" i="1"/>
  <c r="K274" i="1"/>
  <c r="J274" i="1"/>
  <c r="L91" i="1"/>
  <c r="K91" i="1"/>
  <c r="J91" i="1"/>
  <c r="L87" i="1"/>
  <c r="K87" i="1"/>
  <c r="J87" i="1"/>
  <c r="L58" i="1"/>
  <c r="K58" i="1"/>
  <c r="J58" i="1"/>
  <c r="L55" i="1"/>
  <c r="K55" i="1"/>
  <c r="J55" i="1"/>
  <c r="L43" i="1"/>
  <c r="K43" i="1"/>
  <c r="J43" i="1"/>
  <c r="L34" i="1"/>
  <c r="K34" i="1"/>
  <c r="J34" i="1"/>
  <c r="L14" i="1"/>
  <c r="K14" i="1"/>
  <c r="J14" i="1"/>
  <c r="L7" i="1"/>
  <c r="K7" i="1"/>
  <c r="J7" i="1"/>
  <c r="L5" i="1"/>
  <c r="K5" i="1"/>
  <c r="J5" i="1"/>
  <c r="L1436" i="1" l="1"/>
  <c r="J1436" i="1"/>
  <c r="K14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סיון זייגנר</author>
    <author>יוליה מרקובסקי</author>
  </authors>
  <commentList>
    <comment ref="J627" authorId="0" shapeId="0" xr:uid="{46E23C51-90EE-4F34-B04B-DBB843EA1BAE}">
      <text>
        <r>
          <rPr>
            <b/>
            <sz val="9"/>
            <color indexed="81"/>
            <rFont val="Tahoma"/>
            <family val="2"/>
          </rPr>
          <t>סיון זייגנר:</t>
        </r>
        <r>
          <rPr>
            <sz val="9"/>
            <color indexed="81"/>
            <rFont val="Tahoma"/>
            <family val="2"/>
          </rPr>
          <t xml:space="preserve">
גזם כ 9,4 מ'  פינוי אשפה כ 9276 ₪ </t>
        </r>
      </text>
    </comment>
    <comment ref="L1170" authorId="1" shapeId="0" xr:uid="{12DE2DAF-DAD5-49F8-9571-1404EB241FC4}">
      <text>
        <r>
          <rPr>
            <b/>
            <sz val="9"/>
            <color indexed="81"/>
            <rFont val="Tahoma"/>
            <family val="2"/>
          </rPr>
          <t>יוליה מרקובסקי:</t>
        </r>
        <r>
          <rPr>
            <sz val="9"/>
            <color indexed="81"/>
            <rFont val="Tahoma"/>
            <family val="2"/>
          </rPr>
          <t xml:space="preserve">
כולל תקורה 4% על פעילות תנ"צ
</t>
        </r>
      </text>
    </comment>
  </commentList>
</comments>
</file>

<file path=xl/sharedStrings.xml><?xml version="1.0" encoding="utf-8"?>
<sst xmlns="http://schemas.openxmlformats.org/spreadsheetml/2006/main" count="7009" uniqueCount="1285">
  <si>
    <t>הכנסות</t>
  </si>
  <si>
    <t>הוצאות</t>
  </si>
  <si>
    <t>כרטיס</t>
  </si>
  <si>
    <t>סוג כרטיס</t>
  </si>
  <si>
    <t>פרק</t>
  </si>
  <si>
    <t>שם פרק</t>
  </si>
  <si>
    <t>פרק משנה</t>
  </si>
  <si>
    <t>שם פרק משנה</t>
  </si>
  <si>
    <t>שם כרטיס</t>
  </si>
  <si>
    <t>ארנונות</t>
  </si>
  <si>
    <t>ארנונה כללית</t>
  </si>
  <si>
    <t>ארנונה שוטפת</t>
  </si>
  <si>
    <t>ארנונה פגורים</t>
  </si>
  <si>
    <t>הנחות לזכאים</t>
  </si>
  <si>
    <t>הנחות לזכאים-ארנונה</t>
  </si>
  <si>
    <t>אגרות</t>
  </si>
  <si>
    <t>אגרת רשיונות לשלטים</t>
  </si>
  <si>
    <t>אגרת שילוט</t>
  </si>
  <si>
    <t>מענקים כלליים</t>
  </si>
  <si>
    <t>מענקים אחרים</t>
  </si>
  <si>
    <t>ישובים גדולים-משרד הפנים</t>
  </si>
  <si>
    <t>מענק  עבור  מזכירי  קלפי</t>
  </si>
  <si>
    <t>שיפוי ארנונה משרד הכלכלה והתעשיה</t>
  </si>
  <si>
    <t>תימרוץ בדיקות קורונה</t>
  </si>
  <si>
    <t>שיפוי הנחת מפקד במילואים (מ. הפנים)</t>
  </si>
  <si>
    <t>קרן ארנונה</t>
  </si>
  <si>
    <t>תברואה</t>
  </si>
  <si>
    <t>מינהל תברואה</t>
  </si>
  <si>
    <t>פינוי טקסטיל רוזניר</t>
  </si>
  <si>
    <t>השתת. רכזת קיימות</t>
  </si>
  <si>
    <t>מענק רפורמה רישוי עסקים מ.הפנים</t>
  </si>
  <si>
    <t>שרותי ניקיון</t>
  </si>
  <si>
    <t>רכישת קומפוסטרים</t>
  </si>
  <si>
    <t>הכנסות לפי חוק עזר פסולת עודפת</t>
  </si>
  <si>
    <t>מכסות ו.מקומיים-פינוי גזם</t>
  </si>
  <si>
    <t>תאגיד תמיר מיחזור אשפה</t>
  </si>
  <si>
    <t>השתתפות אלפי מנשה בפינוי אשפה בנירית</t>
  </si>
  <si>
    <t>פיקוח תברואי</t>
  </si>
  <si>
    <t>ניטור שפכים</t>
  </si>
  <si>
    <t>קנסות תברואה</t>
  </si>
  <si>
    <t>אגרת רשיון עסק</t>
  </si>
  <si>
    <t>מכסות ו. מקומיים - רישיון עסק</t>
  </si>
  <si>
    <t>רישיון  עסק-השתתפות מוסדות</t>
  </si>
  <si>
    <t>שרות וטרינרי</t>
  </si>
  <si>
    <t>השתת. משרד חקלאות טיפול בחיות</t>
  </si>
  <si>
    <t>קנסות בגין כלבים משוטטים</t>
  </si>
  <si>
    <t>תברואה מונעת</t>
  </si>
  <si>
    <t>דיגום מים-מכסות יעדים</t>
  </si>
  <si>
    <t>שכר פקח צור יצחק</t>
  </si>
  <si>
    <t>דיגום מים-השת' מוסדות</t>
  </si>
  <si>
    <t>טיפול ביתושים - השתת. ממשלה</t>
  </si>
  <si>
    <t>שמירה ובטחון</t>
  </si>
  <si>
    <t>מינהל שמירה ובטחון</t>
  </si>
  <si>
    <t>מכסות ועדים מקומיים</t>
  </si>
  <si>
    <t>שמירה בטחונית</t>
  </si>
  <si>
    <t>שכר רבשצי"ם - השתתפות משרד הביטחון</t>
  </si>
  <si>
    <t>משטרת ישראל-עבור שמירה קו התפר</t>
  </si>
  <si>
    <t>הגמ''ר</t>
  </si>
  <si>
    <t>הגמ`ר-מרכיבי ביטחון</t>
  </si>
  <si>
    <t>מרכיבי בטחון מג"ב</t>
  </si>
  <si>
    <t>סיוע לחירום</t>
  </si>
  <si>
    <t>הכנסות מהשתת. תושבים</t>
  </si>
  <si>
    <t>הכנסות ממשרד הפנים</t>
  </si>
  <si>
    <t>הנדסה</t>
  </si>
  <si>
    <t>תכנון ובנין עיר</t>
  </si>
  <si>
    <t>משרד מהנדס הרשות</t>
  </si>
  <si>
    <t>דמי מכרזים</t>
  </si>
  <si>
    <t>תכנון עיר</t>
  </si>
  <si>
    <t>אגרת מסירת מידע</t>
  </si>
  <si>
    <t>בקשה למידע להיתר</t>
  </si>
  <si>
    <t>החזרות מקרנות</t>
  </si>
  <si>
    <t>השתתפות מוסדות</t>
  </si>
  <si>
    <t>הכנסות ממינהל התכנון</t>
  </si>
  <si>
    <t>רשוי ופיקוח על הבניה</t>
  </si>
  <si>
    <t>אגרת רשיונות בניה</t>
  </si>
  <si>
    <t>אגרת פ.תיק</t>
  </si>
  <si>
    <t>קנסות בית משפט-עבור בניה</t>
  </si>
  <si>
    <t>קנס מינהלי-עבירות בניה</t>
  </si>
  <si>
    <t>נכסים צבוריים</t>
  </si>
  <si>
    <t>מינהל נכסים ציבוריים</t>
  </si>
  <si>
    <t>תאורת רחובות</t>
  </si>
  <si>
    <t>השתתפות אלפי מנשה בתאורת רחובות</t>
  </si>
  <si>
    <t>חגיגות מבצעים וארועים</t>
  </si>
  <si>
    <t>קשרים בינלאומיים</t>
  </si>
  <si>
    <t>שירותים עירוניים שונים</t>
  </si>
  <si>
    <t>מוקד עירוני</t>
  </si>
  <si>
    <t>שירות לתושב הכנסות ממוסדות</t>
  </si>
  <si>
    <t>ועדים מקומיים</t>
  </si>
  <si>
    <t>אגרת שמירה</t>
  </si>
  <si>
    <t>שמירה לפי מ"ר</t>
  </si>
  <si>
    <t>ארנונה  ועד</t>
  </si>
  <si>
    <t>השתתפות התושבים בפעולות תיירות</t>
  </si>
  <si>
    <t>שמירה השתתפות אלפי מנשה</t>
  </si>
  <si>
    <t>השתתפות ממשלה פעילות תיירותית</t>
  </si>
  <si>
    <t>מים למתן אגרה שוטפת</t>
  </si>
  <si>
    <t>מים ירחיב הכנסות</t>
  </si>
  <si>
    <t>א.חיבור ומד מים צ.יצחק</t>
  </si>
  <si>
    <t>מנהלת אגף צור יצחק הכנסות ועדים</t>
  </si>
  <si>
    <t>השתתפות מוסדות-צור יצחק</t>
  </si>
  <si>
    <t>וועדים מקומיים החזר מקרן סלילה</t>
  </si>
  <si>
    <t>הכנסות שונות</t>
  </si>
  <si>
    <t>דמי אישורים</t>
  </si>
  <si>
    <t>חוק חופש המידע</t>
  </si>
  <si>
    <t>אכיפה  מישפטית</t>
  </si>
  <si>
    <t>משאבי אנוש</t>
  </si>
  <si>
    <t>הכנסות שונות-נופש עובדים</t>
  </si>
  <si>
    <t>אכיפה מינהלית</t>
  </si>
  <si>
    <t>ספורט</t>
  </si>
  <si>
    <t>הכנסות שונות-קייטנת ילדי עובדים</t>
  </si>
  <si>
    <t>אכיפה  עיקולי  בנק</t>
  </si>
  <si>
    <t>השתתפות ועדים-הכנסות שונות</t>
  </si>
  <si>
    <t>השתתפות אלפי מנשה  פינוי אשפה בנירית</t>
  </si>
  <si>
    <t>השתתפות רשויות שכנות אלפי מנשה</t>
  </si>
  <si>
    <t>הכנסות שונות שילוט בירחיב</t>
  </si>
  <si>
    <t>הכנסות שונות ניכויים מפ' משכורת</t>
  </si>
  <si>
    <t>פיתוח כלכלי</t>
  </si>
  <si>
    <t>עידוד תעשיה ומלאכה</t>
  </si>
  <si>
    <t>פיקוח עירוני</t>
  </si>
  <si>
    <t>פיקוח על חוקי עזר</t>
  </si>
  <si>
    <t>הכנסות מקנסות חניה</t>
  </si>
  <si>
    <t>הכנסות השתת. פיקוח ממוסדות</t>
  </si>
  <si>
    <t>פיקוח עירוני השתתפות וועדים</t>
  </si>
  <si>
    <t>חינוך</t>
  </si>
  <si>
    <t>מינהל החינוך</t>
  </si>
  <si>
    <t>הכנסות כלליות לאגף</t>
  </si>
  <si>
    <t>סל תרבות בי"ס</t>
  </si>
  <si>
    <t>דמי שימוש מבנים אגף חינוך</t>
  </si>
  <si>
    <t>חינוך-השתתפות ועדים</t>
  </si>
  <si>
    <t>מ.החינוך-שיפוצי קיץ</t>
  </si>
  <si>
    <t>מסגרות חינוכיות בחופשה</t>
  </si>
  <si>
    <t>מש.החינוך הכנסות יעודיות</t>
  </si>
  <si>
    <t>נאמני קורונה משרד הבטחון</t>
  </si>
  <si>
    <t>הזנה יוח``א</t>
  </si>
  <si>
    <t>גפן ראשותי</t>
  </si>
  <si>
    <t>חינוך קדם יסודי</t>
  </si>
  <si>
    <t>אגרת חינוך גנ'י-תש'ס</t>
  </si>
  <si>
    <t>אגרת תלמידי חוץ-גנ'י</t>
  </si>
  <si>
    <t>שכל'מ גנ'י טרום חובה-תש'ס</t>
  </si>
  <si>
    <t>השתתפות הורים</t>
  </si>
  <si>
    <t>השתתפות בביטוח תאונות אישיות</t>
  </si>
  <si>
    <t>השתתפות בקיטנה לילדי עובדים</t>
  </si>
  <si>
    <t>סל תרבות גנ'י</t>
  </si>
  <si>
    <t>השתתפות משרד החינוך</t>
  </si>
  <si>
    <t>סייעת שניה</t>
  </si>
  <si>
    <t>תשלומי  הורים  חומרים/גנים</t>
  </si>
  <si>
    <t>הכנסות סל תרבות משרד החינוך</t>
  </si>
  <si>
    <t>הכנסות גיל הרך ראש  היחידה ומדריכות</t>
  </si>
  <si>
    <t>השתתפות מוסדות במעונות יום</t>
  </si>
  <si>
    <t>תוכנית ניצנים בגנ"י</t>
  </si>
  <si>
    <t>משרד הכלכלה השתתפות למעונות יום כללי</t>
  </si>
  <si>
    <t>צהרונים שנים קודמות</t>
  </si>
  <si>
    <t>השתתפות מוסדות בצהרונים</t>
  </si>
  <si>
    <t>אגרת תלמידי חוץ-גנ'י ח.מיוחד</t>
  </si>
  <si>
    <t>מ.החינוך-גנ'י חינוך מיוחד</t>
  </si>
  <si>
    <t>סייעות רפואיות</t>
  </si>
  <si>
    <t>מ.החינוך-גנ'י ח.מיוחד יעודיות</t>
  </si>
  <si>
    <t>מ.החינוך-שכירות</t>
  </si>
  <si>
    <t>קיטנות -ש.ק.</t>
  </si>
  <si>
    <t>חינוך יסודי</t>
  </si>
  <si>
    <t>תוכנית ניצנים</t>
  </si>
  <si>
    <t>משרד החינוך עוזרי הוראה ג ד קורונה</t>
  </si>
  <si>
    <t>השתתפות  מוסדות</t>
  </si>
  <si>
    <t>ניהול עצמי משופר אהרונוביץ</t>
  </si>
  <si>
    <t>סל  תלמיד עולה ביס אהרונוביץ</t>
  </si>
  <si>
    <t>השתת' מ.החינוך בדמי שכפול</t>
  </si>
  <si>
    <t>עובד סיוע משופר אהרונוביץ</t>
  </si>
  <si>
    <t>גמול מנהליות   אהרונוביץ</t>
  </si>
  <si>
    <t>תשלומי הורים חומרים</t>
  </si>
  <si>
    <t>תוס' דפנציאלי  אהרונוביץ</t>
  </si>
  <si>
    <t>אגרת תלמידי חוץ-צופית</t>
  </si>
  <si>
    <t>הסעות בית ספר צופית</t>
  </si>
  <si>
    <t>השתת מש' החינוך</t>
  </si>
  <si>
    <t>ניהול עצמי משופר  צופית</t>
  </si>
  <si>
    <t>הכנסות יעודיות</t>
  </si>
  <si>
    <t>סל תלמיד  לעולה ביס צופית</t>
  </si>
  <si>
    <t>אגרת שיכפול -צופית</t>
  </si>
  <si>
    <t>עובד סיוע משופר צופית</t>
  </si>
  <si>
    <t>גמול מנהליות  צופית</t>
  </si>
  <si>
    <t>תוס' דפנציאלי  צופית</t>
  </si>
  <si>
    <t>שרתים ומזכירים חינוך מיוחד ביס צופית</t>
  </si>
  <si>
    <t>השתת. מוסדות</t>
  </si>
  <si>
    <t>ניהול עצמי משופר מעבר אפק</t>
  </si>
  <si>
    <t>שרתים ומזכירים חנ``מ</t>
  </si>
  <si>
    <t>עובד סיוע משופר מעבר אפק</t>
  </si>
  <si>
    <t>גמול מנהליות  מעבר אפק</t>
  </si>
  <si>
    <t>תוס' דפנציאלי  מעבר אפק</t>
  </si>
  <si>
    <t>אגרת תלמידי חוץ-יחדיו</t>
  </si>
  <si>
    <t>הכנסות מהסעות-יחדיו</t>
  </si>
  <si>
    <t>ניהול עצמי משופר  יחדיו</t>
  </si>
  <si>
    <t>השתת' מ.החינוך אגרת שכפול</t>
  </si>
  <si>
    <t>עובד סיוע משופר יחדיו</t>
  </si>
  <si>
    <t>גמול מנהליות  יחדיו</t>
  </si>
  <si>
    <t>תוס' דפנציאלי  יחדיו</t>
  </si>
  <si>
    <t>אגרת תלמידי חוץ-כצנלסון</t>
  </si>
  <si>
    <t>הסעות בית ספר כצנלסון</t>
  </si>
  <si>
    <t>השתת משרד החינוך</t>
  </si>
  <si>
    <t>ניהול עצמי משופר כצנלסון</t>
  </si>
  <si>
    <t>סל  תלמיד  לעולה</t>
  </si>
  <si>
    <t>עובד סיוע משופר כצנלסון</t>
  </si>
  <si>
    <t>גמול מנהליות כצנלסון</t>
  </si>
  <si>
    <t>תוס' דפנציאלי  כצנלסון</t>
  </si>
  <si>
    <t>אגרת תלמידי חוץ ביס מיתר</t>
  </si>
  <si>
    <t>ניהול עצמי ביס מיתר</t>
  </si>
  <si>
    <t>סל לעולה מיתר</t>
  </si>
  <si>
    <t>השתת' מ.החינוך א.שכפול ביס מיתר</t>
  </si>
  <si>
    <t>עובד סיוע משופר ביס מיתר</t>
  </si>
  <si>
    <t>גמול מנהליות ביס מיתר</t>
  </si>
  <si>
    <t>תשלומי הורים חומרים ביס מיתר</t>
  </si>
  <si>
    <t>אגת"ח מתן</t>
  </si>
  <si>
    <t>הסעות בית ספר מתן</t>
  </si>
  <si>
    <t>מתן - השתתפות  מוסדות</t>
  </si>
  <si>
    <t>ניהול עצמי משופר מתן</t>
  </si>
  <si>
    <t>עובד סיוע משופר מתן</t>
  </si>
  <si>
    <t>גמול מנהליות  מתן</t>
  </si>
  <si>
    <t>תוס' דפנציאלי מתן</t>
  </si>
  <si>
    <t>צור יצחק הכנסות מניהול עצמי</t>
  </si>
  <si>
    <t>ניהול עצמי משופר צור יצחק</t>
  </si>
  <si>
    <t>הכנסות יעודיות-צור יצחק</t>
  </si>
  <si>
    <t>סל לעולה-צור יצחק</t>
  </si>
  <si>
    <t>דמי שכפול-צור יצחק</t>
  </si>
  <si>
    <t>עובד סיוע משופר צור יצחק</t>
  </si>
  <si>
    <t>גמול מנהליות  צור יצחק</t>
  </si>
  <si>
    <t>תשלומי הורים חומרים-צור יצחק</t>
  </si>
  <si>
    <t>תוס' דפנציאלי  צור יצחק</t>
  </si>
  <si>
    <t>צור יצחק שרתים ומזכירים חינוך מיוחד</t>
  </si>
  <si>
    <t>יצחק נבון השתתפות מוסדות</t>
  </si>
  <si>
    <t>יצחק נבון  צור יצחק ניהול עצמי</t>
  </si>
  <si>
    <t>יצחק נבון שרתים ומזכירים חינוך מיוחד</t>
  </si>
  <si>
    <t>יצחק נבון דמי שכפול</t>
  </si>
  <si>
    <t>יצחק נבון עובד סיוע משופר</t>
  </si>
  <si>
    <t>יצחק נבון גמול מנהליות</t>
  </si>
  <si>
    <t>יצחק נבון תשלומי הורים חומרים</t>
  </si>
  <si>
    <t>ביס יצחק נבון תוספת דיפרנציאלית</t>
  </si>
  <si>
    <t>חווה חקלאית מזכירים ושרתים משרד החינוך</t>
  </si>
  <si>
    <t>חווה חקלאית חינוך התישבותי</t>
  </si>
  <si>
    <t>אגרת תלמידי חוץ-חינוך מיוחד</t>
  </si>
  <si>
    <t>מ.החינוך-מתי'א חינוך מיוחד</t>
  </si>
  <si>
    <t>השתתפויות קבועות</t>
  </si>
  <si>
    <t>הכנסות מרכישת שירותים בית ספר לפי גפן</t>
  </si>
  <si>
    <t>ניהול עצמי משופר יסודי מזכירות ושרתים</t>
  </si>
  <si>
    <t>גמול מינהליות כללי</t>
  </si>
  <si>
    <t>משרד החינוך ביס של החופש הגדול</t>
  </si>
  <si>
    <t>חינוך על יסודי</t>
  </si>
  <si>
    <t>אגרת תלמידי חוץ-עמיאסף</t>
  </si>
  <si>
    <t>הכנסה גפן עמי אסף</t>
  </si>
  <si>
    <t>סל תלמידי חטיבה</t>
  </si>
  <si>
    <t>שכ'ל על יסודי</t>
  </si>
  <si>
    <t>השתתפויות קבועות-מיתר</t>
  </si>
  <si>
    <t>השאלת מורים ביס עמיאסף</t>
  </si>
  <si>
    <t>גפן עמי אסף</t>
  </si>
  <si>
    <t>הכנסות מרכישת שרותים חטיבת צומחת לפי גפן</t>
  </si>
  <si>
    <t>סל לתלמיד חטיבה צומחת</t>
  </si>
  <si>
    <t>אגרת תלמידי חוץ-ירקון</t>
  </si>
  <si>
    <t>הכנסה גפן ירקון</t>
  </si>
  <si>
    <t>הכנסות מהסעות-ירקון</t>
  </si>
  <si>
    <t>השתתפות  מוסדות -בית חינוך ירקון</t>
  </si>
  <si>
    <t>סל תלמידי חטיבה-ירקון</t>
  </si>
  <si>
    <t>השאלת  מורים</t>
  </si>
  <si>
    <t>שכ"ל   על  יסודי</t>
  </si>
  <si>
    <t>גפן ירקון</t>
  </si>
  <si>
    <t>שרותים נוספים לבתי''ס וגנ''י</t>
  </si>
  <si>
    <t>השתת. מוסדות שמירה מוס"ח</t>
  </si>
  <si>
    <t>השתתפות  ועדים</t>
  </si>
  <si>
    <t>השתת.מוסדות ורשויות בשרותים</t>
  </si>
  <si>
    <t>השתת.מ.החינוך בקב'ט</t>
  </si>
  <si>
    <t>השתת. משטרת ישראל בשמירה</t>
  </si>
  <si>
    <t>שרות פסיכולוגי הכנסות ממיניפיי</t>
  </si>
  <si>
    <t>שפ"ח השתתפות מוסדות</t>
  </si>
  <si>
    <t>השתת' מ.החינוך</t>
  </si>
  <si>
    <t>יסודי ביטוח תלמידים</t>
  </si>
  <si>
    <t>על יסודי ביטוח תלמידים</t>
  </si>
  <si>
    <t>הכנסות מביטוח-מוסדות</t>
  </si>
  <si>
    <t>מועדונית אלישמע</t>
  </si>
  <si>
    <t>השתת.מ.החינוך בקב'ס</t>
  </si>
  <si>
    <t>מניעת נשירה</t>
  </si>
  <si>
    <t>השתתפות מוסדות-הסעות</t>
  </si>
  <si>
    <t>השתת.מ.החינוך בהסעות</t>
  </si>
  <si>
    <t>הסעות הכנסות שנים קודמות</t>
  </si>
  <si>
    <t>השתת.מ.החינוך בהסעות ח.מיוחד</t>
  </si>
  <si>
    <t>ליווי הסעות חינוך מיוחד</t>
  </si>
  <si>
    <t>אגרת תלמידי חוץ</t>
  </si>
  <si>
    <t xml:space="preserve"> סייעות שילוב</t>
  </si>
  <si>
    <t>סייעות כיתתיות</t>
  </si>
  <si>
    <t>סייעות כיתתיות חריגות</t>
  </si>
  <si>
    <t>חינוך מבוגרים</t>
  </si>
  <si>
    <t>עיר ללא אלימות תשלומי תושבים</t>
  </si>
  <si>
    <t>קידום נוער השתתפות משרד החינוך</t>
  </si>
  <si>
    <t>להבה חינוך התיישבותי</t>
  </si>
  <si>
    <t>עיר ללא אלימות</t>
  </si>
  <si>
    <t>כיתת ותיקים השתת ממשלה</t>
  </si>
  <si>
    <t>תרבות</t>
  </si>
  <si>
    <t>פעולות תרבות</t>
  </si>
  <si>
    <t>תרבות הכנסות טיולים</t>
  </si>
  <si>
    <t>מפעל הפיס</t>
  </si>
  <si>
    <t>תרבות קיץ סלע  משרד המדע התרבות והספורט</t>
  </si>
  <si>
    <t>הכנסות ממשרד לשוויון חברתי</t>
  </si>
  <si>
    <t>השתת משרד התרבות בפעילות תרבות</t>
  </si>
  <si>
    <t>תרבות בישובים</t>
  </si>
  <si>
    <t>תרבות ישובים</t>
  </si>
  <si>
    <t>מוזיקה ומחול</t>
  </si>
  <si>
    <t>הכנסות מלהקות מחול</t>
  </si>
  <si>
    <t>קולות הכפר</t>
  </si>
  <si>
    <t>אומנויות הבמה</t>
  </si>
  <si>
    <t>היכל התרבות</t>
  </si>
  <si>
    <t>היכל התרבות מנויים</t>
  </si>
  <si>
    <t xml:space="preserve"> עמלה ממכירת כרטיסים</t>
  </si>
  <si>
    <t>היכל תרבות -אשראי טופטיקס</t>
  </si>
  <si>
    <t>היכל תרבות  מנויים 2010-2011</t>
  </si>
  <si>
    <t>שוכרים היכל התרבות באמצעות החברה הכלכלית</t>
  </si>
  <si>
    <t>היכל התרבות-סליקה באינטרנט פלא קארד</t>
  </si>
  <si>
    <t>היכל התרבות-שכירות אולם</t>
  </si>
  <si>
    <t>היכל תרבות מנויים 2019-2020</t>
  </si>
  <si>
    <t>הכנסות היכל התרבות מנויים</t>
  </si>
  <si>
    <t>אירועי תרבות שנתיים</t>
  </si>
  <si>
    <t>אירועי תרבות מועצתיים</t>
  </si>
  <si>
    <t>נוער</t>
  </si>
  <si>
    <t>נוער פיימי הכנסות מכרטיסי אשראי</t>
  </si>
  <si>
    <t>נוער הכנסות מפלאקרד כרטיסי אשראי</t>
  </si>
  <si>
    <t>השתתתפות ועדים מקומיים</t>
  </si>
  <si>
    <t>השתת.מוסדות-מ.נוער התנועה החדשה</t>
  </si>
  <si>
    <t>השת ממשלה-מ.החינוך שכר מדריכים</t>
  </si>
  <si>
    <t>ילדים  ונוער בקיץ</t>
  </si>
  <si>
    <t>פרויקט להבה חינוך התיישבותי</t>
  </si>
  <si>
    <t>הנוער בוחר ערך כדרך הכנסות משרד החינוך</t>
  </si>
  <si>
    <t>השתתפות משרד החינוך תוכנית גפן</t>
  </si>
  <si>
    <t>מרכז לצעירים הכנסות מיניפיי</t>
  </si>
  <si>
    <t>השתתפות מוסדות-מילגות</t>
  </si>
  <si>
    <t>מרכז חוגים ספורט</t>
  </si>
  <si>
    <t>מרכז חוגים צופית</t>
  </si>
  <si>
    <t xml:space="preserve"> משרדים אחרים-מ.המדע התרבות והספורט</t>
  </si>
  <si>
    <t>רווחה</t>
  </si>
  <si>
    <t>מינהל הרווחה</t>
  </si>
  <si>
    <t>רווחה-הכנסות  שונות</t>
  </si>
  <si>
    <t>פעולות ארגוניות</t>
  </si>
  <si>
    <t>נושמים לרווחה</t>
  </si>
  <si>
    <t>חליפת מיגון</t>
  </si>
  <si>
    <t>פעולות ומענים מחוזי</t>
  </si>
  <si>
    <t>שכר עובדי לשכות</t>
  </si>
  <si>
    <t>כ`א לחינוך מיוחד</t>
  </si>
  <si>
    <t>נושמים לרווחה כא</t>
  </si>
  <si>
    <t>בטחון עובדים מאבטחים</t>
  </si>
  <si>
    <t>רווחת הפרט והמשפחה</t>
  </si>
  <si>
    <t>הכנסות מתחנה לטיפול</t>
  </si>
  <si>
    <t>רכז מענים מגן זהב</t>
  </si>
  <si>
    <t>זיכוי אמדן הוצאות</t>
  </si>
  <si>
    <t>קרן שלם</t>
  </si>
  <si>
    <t>מקלטים  לנשים  מוכות</t>
  </si>
  <si>
    <t>משפ' במצוקה בקהילה</t>
  </si>
  <si>
    <t>משפחות במצוקה בקהילה</t>
  </si>
  <si>
    <t>טיפול באובדן ושכול</t>
  </si>
  <si>
    <t>מרכז העצמה</t>
  </si>
  <si>
    <t>מרכז גישור קהילתי</t>
  </si>
  <si>
    <t>מרכז  גישור  קהילתי</t>
  </si>
  <si>
    <t>תכנית קהילה למשפחות</t>
  </si>
  <si>
    <t>שרותים בקהילה שחא</t>
  </si>
  <si>
    <t>ועדת תסקירים</t>
  </si>
  <si>
    <t>תוכנית למניעת אלימות</t>
  </si>
  <si>
    <t>מרכזי טיפול באלימות מד ג</t>
  </si>
  <si>
    <t>מרכז טיפול באלימות</t>
  </si>
  <si>
    <t>פגיעה מינית בגירים</t>
  </si>
  <si>
    <t>שירותים לילד ולנוער</t>
  </si>
  <si>
    <t>טיפול בילד בקהילה</t>
  </si>
  <si>
    <t>טיפול  בילד  בקהילה</t>
  </si>
  <si>
    <t>טיפול  בפגיעות מיניות</t>
  </si>
  <si>
    <t>טיפול במשפחות אומנה</t>
  </si>
  <si>
    <t>מועדוניות משותפות צד ג'</t>
  </si>
  <si>
    <t>מחלקה שיקומית צור יצחק צד ג</t>
  </si>
  <si>
    <t>מועדוניות משותפות משרד החינוך</t>
  </si>
  <si>
    <t>מועדוניות משותפות</t>
  </si>
  <si>
    <t>אחז' ילדים בפנימיות</t>
  </si>
  <si>
    <t>אחזקת ילדים בפנימיות</t>
  </si>
  <si>
    <t>מרכז טיפולי נתיבים</t>
  </si>
  <si>
    <t>תכנית עם הפנים לקהילה-מ.הרווחה</t>
  </si>
  <si>
    <t>ילדים  במעונות  יום</t>
  </si>
  <si>
    <t>שירותים לזקן</t>
  </si>
  <si>
    <t>נעים בשלישי משרד ראש הממשלה</t>
  </si>
  <si>
    <t>הזדקנות מיטבית בקהילה</t>
  </si>
  <si>
    <t>אחז' במעונות א.ותיק צד ג</t>
  </si>
  <si>
    <t>השתתפות מוסדות - מכינת ותיקים</t>
  </si>
  <si>
    <t>אחזקת במעונות א.ותיק</t>
  </si>
  <si>
    <t>פרויקט  בן  ממשיך</t>
  </si>
  <si>
    <t xml:space="preserve"> שירותים  לניצולי  שואה</t>
  </si>
  <si>
    <t>מועדונים ת.העשרה</t>
  </si>
  <si>
    <t>מכינה למבוגרים</t>
  </si>
  <si>
    <t>שירותים  לניצולי  שואה</t>
  </si>
  <si>
    <t>סיוע לאזרח וותיק</t>
  </si>
  <si>
    <t>סיוע לניצולי שואה</t>
  </si>
  <si>
    <t>מועדונים אזרח ותיק</t>
  </si>
  <si>
    <t>שירותים למש"ה</t>
  </si>
  <si>
    <t>מ.יום שיקומי לאוטיסטים</t>
  </si>
  <si>
    <t>הסעות לאוטיסטים צד ג`</t>
  </si>
  <si>
    <t>החזקת אוטיסטים במסגרת</t>
  </si>
  <si>
    <t>מועדונים לילדים עם אוטיזם צד ג`</t>
  </si>
  <si>
    <t>סדור במעונות-מש"ה</t>
  </si>
  <si>
    <t>מעון ממשלתי-מש"ה</t>
  </si>
  <si>
    <t>מ.יום ותעסוקה לבוגרים</t>
  </si>
  <si>
    <t>מועדונים לבוגרים עם אוטיזם</t>
  </si>
  <si>
    <t>מועדונים לילדים עם אוטיזם</t>
  </si>
  <si>
    <t>משפ אומנה משה</t>
  </si>
  <si>
    <t>הסעות אוטיסטים</t>
  </si>
  <si>
    <t>טיפול בהורים וילדיהם צד ג`</t>
  </si>
  <si>
    <t>טיפול  בהורים  ובילדיה</t>
  </si>
  <si>
    <t>נופשונים  וקיטנות</t>
  </si>
  <si>
    <t>מ.יום טיפולי מש"ה צד ג'</t>
  </si>
  <si>
    <t>מ.יום טיפולי-מש"ה</t>
  </si>
  <si>
    <t>מ.יום אימוני מש"ה</t>
  </si>
  <si>
    <t>מעשי'ם</t>
  </si>
  <si>
    <t>נופשונים מש"ה</t>
  </si>
  <si>
    <t>הסעות למ.יום מש"ה</t>
  </si>
  <si>
    <t>נופשונים- מש'ה ושיקום</t>
  </si>
  <si>
    <t>שרותי שיקום</t>
  </si>
  <si>
    <t>תוכניות צבא</t>
  </si>
  <si>
    <t>הדרכת עוור ובני ביתו</t>
  </si>
  <si>
    <t>אחזקת נכים בפנימיות צד ג`</t>
  </si>
  <si>
    <t>אחזקת נכים בפנימיות</t>
  </si>
  <si>
    <t>תעסוקה מוגנת למוגבל</t>
  </si>
  <si>
    <t>תוכניות תעסוקה</t>
  </si>
  <si>
    <t>קהילה תומכת נכים</t>
  </si>
  <si>
    <t>מ.יום שיקומי לנכים צד ג'</t>
  </si>
  <si>
    <t>מ.יום שיקומי</t>
  </si>
  <si>
    <t>הסעות למ.יום  שיקומי</t>
  </si>
  <si>
    <t>ליווי  למ.יום  שיקומי</t>
  </si>
  <si>
    <t>מרכזי יום לנכים קשים</t>
  </si>
  <si>
    <t>תוכנית טיפול בעולים</t>
  </si>
  <si>
    <t>קהילה תומכת לנכים</t>
  </si>
  <si>
    <t>מועדון חברתי לבוגרים</t>
  </si>
  <si>
    <t>תוכניות לילד החריג</t>
  </si>
  <si>
    <t>מ. משפחות צד ג'</t>
  </si>
  <si>
    <t>ת.תמיכה בקהילה-מ. משפחות מיוחד.</t>
  </si>
  <si>
    <t>שיקום נכים בקהילה צד ג'</t>
  </si>
  <si>
    <t>שיקום   בקהילה מוגבלויות</t>
  </si>
  <si>
    <t>נכים קשים בקהילה</t>
  </si>
  <si>
    <t>שרותי תקון</t>
  </si>
  <si>
    <t>טיפול בנוער  ובצעירים</t>
  </si>
  <si>
    <t>נערות חוץ ביתי</t>
  </si>
  <si>
    <t>נוצ"ץ שרותים בקהילה</t>
  </si>
  <si>
    <t>יתד סל גמיש</t>
  </si>
  <si>
    <t>יתד תוכנית לצעירים</t>
  </si>
  <si>
    <t>וץ ביתי נוצץ</t>
  </si>
  <si>
    <t>מעונות חסות</t>
  </si>
  <si>
    <t>ת.קהיל עד-י ומעטפת</t>
  </si>
  <si>
    <t>נפגעי התמכרויות טיפולי צד ג</t>
  </si>
  <si>
    <t>טיפול בהתמכרויות</t>
  </si>
  <si>
    <t>מפתן  ממשלתי</t>
  </si>
  <si>
    <t>עבודה קהילתית</t>
  </si>
  <si>
    <t>עבודה קהילתית-השתתפות הור</t>
  </si>
  <si>
    <t>התנדבות -רוח טובה</t>
  </si>
  <si>
    <t>ע.בקהילה מפעל הפיס</t>
  </si>
  <si>
    <t>תוכנית חמניות-מ.הפיס</t>
  </si>
  <si>
    <t>הסעות במועצות איזוריות צד ג'</t>
  </si>
  <si>
    <t>הסעות במועצות איזוריות</t>
  </si>
  <si>
    <t>הערכות חרום</t>
  </si>
  <si>
    <t>משאבי קהילה והתנדבות</t>
  </si>
  <si>
    <t>פע התנדבות בקהילה</t>
  </si>
  <si>
    <t>פעילות קהילתית גיאוגרפית הכנסות</t>
  </si>
  <si>
    <t>סל תוכניות התנדבות</t>
  </si>
  <si>
    <t>מרכז משפחות מיוחדות</t>
  </si>
  <si>
    <t>לישכת יעוץ לאזרח</t>
  </si>
  <si>
    <t>שירותים לעולים</t>
  </si>
  <si>
    <t>משפחות עולים במצוקה</t>
  </si>
  <si>
    <t>תוכניות טיפול בעולים</t>
  </si>
  <si>
    <t>דת</t>
  </si>
  <si>
    <t>שירותי דת במועצות אזוריות</t>
  </si>
  <si>
    <t>אגרות בגין שרותים</t>
  </si>
  <si>
    <t>אגרות כשרות</t>
  </si>
  <si>
    <t>השתת.מ.הדתות-משרתים בקודש</t>
  </si>
  <si>
    <t>משרד הדתות-רבנים נורמטיבי</t>
  </si>
  <si>
    <t>מים</t>
  </si>
  <si>
    <t>משק המים</t>
  </si>
  <si>
    <t>אגרות מים-שוטפת</t>
  </si>
  <si>
    <t>אגרות מים-פגורים</t>
  </si>
  <si>
    <t>השתת. בהוצ. ניהול והפעלה</t>
  </si>
  <si>
    <t>הכנסות מנציבות המים</t>
  </si>
  <si>
    <t>נכסים</t>
  </si>
  <si>
    <t>משרדים ועסקים</t>
  </si>
  <si>
    <t>השכרת אולם-ריקודי עם</t>
  </si>
  <si>
    <t>השכרת אולם כנסים</t>
  </si>
  <si>
    <t>שכ'ד ודמי מפתח</t>
  </si>
  <si>
    <t>דמי שימוש  מכונת צילום</t>
  </si>
  <si>
    <t>תחבורה</t>
  </si>
  <si>
    <t>אוטובוסים</t>
  </si>
  <si>
    <t>החזרים  מביטוח</t>
  </si>
  <si>
    <t>הכנסות מאוטובוסים</t>
  </si>
  <si>
    <t>הכנסות הסעות ישובים</t>
  </si>
  <si>
    <t>הכנסות הסעות בתי ספר</t>
  </si>
  <si>
    <t>מפעל הביוב</t>
  </si>
  <si>
    <t>ביוב עירוני</t>
  </si>
  <si>
    <t>החזרות מקרנות-פרע'מ ביוב</t>
  </si>
  <si>
    <t>החזרות מקרנות-משק הביוב</t>
  </si>
  <si>
    <t>טיהור מי ביוב</t>
  </si>
  <si>
    <t>אגרת ביוב- פיגורים</t>
  </si>
  <si>
    <t>אגרת ביוב שוטפת</t>
  </si>
  <si>
    <t>השתתפות בהוצאות ביוב</t>
  </si>
  <si>
    <t>ביוב השתתפות אלפי מנשה</t>
  </si>
  <si>
    <t>ביוב השתתפויות מוסדות</t>
  </si>
  <si>
    <t>ריבית והחזר הוצאות משנים קודמות</t>
  </si>
  <si>
    <t>ריבית ודיבדנדים</t>
  </si>
  <si>
    <t>הכנסות מימון</t>
  </si>
  <si>
    <t>ריבית ודיבידנדים</t>
  </si>
  <si>
    <t>ריבית- מכסות ועדים מקומיים</t>
  </si>
  <si>
    <t>עמלות גביה- ועדים מקומיים</t>
  </si>
  <si>
    <t>עמלה ביוב לפי קובים</t>
  </si>
  <si>
    <t>תקבולים מהחזר הוצאות משנים קודמות</t>
  </si>
  <si>
    <t>החזר משנים קודמות</t>
  </si>
  <si>
    <t>החזר מקרנות והכנסות מיוחדות</t>
  </si>
  <si>
    <t>פנסיה  -השתתפות ועדים</t>
  </si>
  <si>
    <t>פנסיה-השתת.מוסדות</t>
  </si>
  <si>
    <t>החזר  מקופת  פנסיה  תקציבית</t>
  </si>
  <si>
    <t>הכנסות ממכירת רכבים</t>
  </si>
  <si>
    <t>החזרות מקרנות-הלוואות פיתוח</t>
  </si>
  <si>
    <t>הכנסות מיוחדות ובלתי נצפות מראש</t>
  </si>
  <si>
    <t>הכנסה מהוצאות שנים קודמות</t>
  </si>
  <si>
    <t>הלוואה לחלוקת הכנסות מול אלעד</t>
  </si>
  <si>
    <t>ביטוח לאומי תגמולי מילואים</t>
  </si>
  <si>
    <t>ביטוח לאומי דמי פגיעה בעבודה</t>
  </si>
  <si>
    <t>הנהלה ומועצה</t>
  </si>
  <si>
    <t>מינהל כללי</t>
  </si>
  <si>
    <t>משכורות כוללות</t>
  </si>
  <si>
    <t>שעות נוספות</t>
  </si>
  <si>
    <t>החזר הוצאות</t>
  </si>
  <si>
    <t>חשמל בנין המועצה</t>
  </si>
  <si>
    <t>ביטוח נושאי משרה</t>
  </si>
  <si>
    <t>ציוד  מתכלה</t>
  </si>
  <si>
    <t>ארוח וכיבוד</t>
  </si>
  <si>
    <t>רכישת מתנות</t>
  </si>
  <si>
    <t>ספרות מקצועית</t>
  </si>
  <si>
    <t>השתלמויות</t>
  </si>
  <si>
    <t>דמי חבר באירגונים</t>
  </si>
  <si>
    <t>הנהלה הוצ' אחזקת רכב (צ.ש.)</t>
  </si>
  <si>
    <t>הוצאות תקשורת</t>
  </si>
  <si>
    <t>הוצאות פרסום</t>
  </si>
  <si>
    <t>הוצאות משרדיות</t>
  </si>
  <si>
    <t>הסעות</t>
  </si>
  <si>
    <t>כלים וציוד</t>
  </si>
  <si>
    <t>עבודות קבלניות</t>
  </si>
  <si>
    <t>כנס תקציב חברי מליאה</t>
  </si>
  <si>
    <t>רשת ערים בריאות</t>
  </si>
  <si>
    <t>שכר עמותה</t>
  </si>
  <si>
    <t>משכורת  עמותה</t>
  </si>
  <si>
    <t>הוצאות אחרות לפעולות</t>
  </si>
  <si>
    <t>השת ותרומות</t>
  </si>
  <si>
    <t>ציוד יסודי</t>
  </si>
  <si>
    <t>אחזכת רכב 433-88-201 ליטל רהב</t>
  </si>
  <si>
    <t>אחזכת רכב 433-88-401 אושרת גן גנות</t>
  </si>
  <si>
    <t>817-19-202 אושרת גני גונן</t>
  </si>
  <si>
    <t>313-18-102 ליטל רהב</t>
  </si>
  <si>
    <t>אחזכת רכב 587-97-301 אושרת גן גנות</t>
  </si>
  <si>
    <t>אחזכת רכב 432-09-802 אורי מרגלית</t>
  </si>
  <si>
    <t>73098802 שרון סספורטס</t>
  </si>
  <si>
    <t>שכר נבחרים</t>
  </si>
  <si>
    <t>ל. מנכ"ל שרותים במיקור חוץ</t>
  </si>
  <si>
    <t>ל. מנכ"ל מרכז מועצות ואשכול רשויות</t>
  </si>
  <si>
    <t>מבקר הרשות</t>
  </si>
  <si>
    <t>מבקר מועצה משכורת</t>
  </si>
  <si>
    <t>מבקר מועצה השתלמויות</t>
  </si>
  <si>
    <t>מבקר מועצה דמי חבר</t>
  </si>
  <si>
    <t>מבקר המועצה הוצ' אחזקת רכב (צ.ש.)</t>
  </si>
  <si>
    <t>הוצאות רכב 190-83-002 רואי מסורי</t>
  </si>
  <si>
    <t>מזכירות</t>
  </si>
  <si>
    <t>משכורת עמותה לקידום החינוך</t>
  </si>
  <si>
    <t>הוצאות אחרות</t>
  </si>
  <si>
    <t>הסברה ויחסי ציבור</t>
  </si>
  <si>
    <t>ספרות מקצועית ועיתונים</t>
  </si>
  <si>
    <t>הוצאות מכסות ועדים מקומיים</t>
  </si>
  <si>
    <t>משאבי אנוש משכורות</t>
  </si>
  <si>
    <t>משאבי אנוש רכישת מתנות</t>
  </si>
  <si>
    <t>משאבי אנוש השתלמויות</t>
  </si>
  <si>
    <t>משאבי אנוש הוצ' אחזקת רכב (צ.ש.)</t>
  </si>
  <si>
    <t>הוצאות תקשורת משאבי אנוש</t>
  </si>
  <si>
    <t>תוכנות ותמיכה טכנית קבלניות</t>
  </si>
  <si>
    <t>העצמת עובדים ומנהלים</t>
  </si>
  <si>
    <t>פיתוח ההון האנושי קבלניות</t>
  </si>
  <si>
    <t>פרישת עובדים קבלניות</t>
  </si>
  <si>
    <t>הון אנושי ליווי ויעוץ שכר</t>
  </si>
  <si>
    <t>ייעוץ פנסיוני קבלניות</t>
  </si>
  <si>
    <t>משאבי אנוש קבלניות</t>
  </si>
  <si>
    <t>השתלמות עובדים כלל מועצה</t>
  </si>
  <si>
    <t>השתתפות פ. ועד עובדים</t>
  </si>
  <si>
    <t>יעוץ משפטי</t>
  </si>
  <si>
    <t>משכורת כוללת</t>
  </si>
  <si>
    <t>ל. משפטית הוצ' אחזקת רכב (צ.ש.)</t>
  </si>
  <si>
    <t>תחזקת רכב 708-51-501 לימור ריבלין</t>
  </si>
  <si>
    <t xml:space="preserve">מחשוב </t>
  </si>
  <si>
    <t>קבלניות-יעוץ משפטי מיקור חוץ</t>
  </si>
  <si>
    <t>משכורת עמותה</t>
  </si>
  <si>
    <t>270-34-903 לימור ריבלין</t>
  </si>
  <si>
    <t>בחירות ברשויות המקומיות</t>
  </si>
  <si>
    <t>תשלומים בלתי רגילים</t>
  </si>
  <si>
    <t>הוצאות מיוחדות ובלתי נצפות מראש</t>
  </si>
  <si>
    <t>חלוקת הכנסות לאלעד</t>
  </si>
  <si>
    <t>גזברות</t>
  </si>
  <si>
    <t>מינהל כספי</t>
  </si>
  <si>
    <t>ציוד משרדי מתכלה</t>
  </si>
  <si>
    <t>רכישת  מתנות</t>
  </si>
  <si>
    <t>דמי חבר בארגונים</t>
  </si>
  <si>
    <t>גזברות הוצ' אחזקת רכב (צ.ש.)</t>
  </si>
  <si>
    <t>קבלניות עורך דין להגדלת ארנונה</t>
  </si>
  <si>
    <t>שרותי חשבות במיקור חוץ</t>
  </si>
  <si>
    <t>תהליכי בקרה יעוץ במיקור חוץ</t>
  </si>
  <si>
    <t>גזברות רזרבה תקציבית</t>
  </si>
  <si>
    <t>881-34-801 יוליה מרקובסקי</t>
  </si>
  <si>
    <t>אחזקת רכב 544-74-401 ויקטור פרג'ון</t>
  </si>
  <si>
    <t>827-26-902 ויקטור פרג`ון</t>
  </si>
  <si>
    <t>833-12-302 יוליה מרקובסקי</t>
  </si>
  <si>
    <t>שמואל חן 280-12-903</t>
  </si>
  <si>
    <t>יצחק אגוזי 519-66-301 אחזקת רכב - סגור</t>
  </si>
  <si>
    <t>823-54-302 סיוון דהרי</t>
  </si>
  <si>
    <t>558-46-501 עודד לובוביץ</t>
  </si>
  <si>
    <t>מיחשוב</t>
  </si>
  <si>
    <t>מיכון ועיבוד נתונים</t>
  </si>
  <si>
    <t>מיחשוב מנמ"רית</t>
  </si>
  <si>
    <t>שכר עמותה מיחשוב</t>
  </si>
  <si>
    <t>מיחשוב רזרבה תקציבית</t>
  </si>
  <si>
    <t xml:space="preserve">  יצחק אגוזי 654-46-002</t>
  </si>
  <si>
    <t>שכר מחשוב</t>
  </si>
  <si>
    <t>מערך גביה במיקור חוץ</t>
  </si>
  <si>
    <t>גזברות יעוץ משפטי עררים השגות</t>
  </si>
  <si>
    <t>הדפסה ודיוור במיקור חוץ</t>
  </si>
  <si>
    <t>רכש הוצאות תקשורת בניין מועצה</t>
  </si>
  <si>
    <t>רכש הוצאות משרדיות כלל מועצה</t>
  </si>
  <si>
    <t>רכש שירות ותחזוקה ברי מים</t>
  </si>
  <si>
    <t>הוצאות מימון</t>
  </si>
  <si>
    <t>עמלות והוצאות בנקאיות</t>
  </si>
  <si>
    <t>עמלות</t>
  </si>
  <si>
    <t>מענק ישובים גדולים</t>
  </si>
  <si>
    <t>תשלומים להחזר הכנסות מש.ק.</t>
  </si>
  <si>
    <t>הוצאות שנים קודמות</t>
  </si>
  <si>
    <t>משרדי הרשות</t>
  </si>
  <si>
    <t>נכסים-עבודות קבלניות</t>
  </si>
  <si>
    <t>פרעון מילוות</t>
  </si>
  <si>
    <t>פרעון מלוות</t>
  </si>
  <si>
    <t>פיתוח-פרע'מ קרן</t>
  </si>
  <si>
    <t>פיתוח-פרע'מ ריבית</t>
  </si>
  <si>
    <t>פיתוח-פרע'מ הצמדה</t>
  </si>
  <si>
    <t>מ. תברואה הוצ' אחזקת רכב (צ.ש.)</t>
  </si>
  <si>
    <t>מ. תברואה הוצ' אחזקת רכב (מ.ב.)</t>
  </si>
  <si>
    <t>מיחשוב תוכנת רישוי עסקים</t>
  </si>
  <si>
    <t>שכר  תברואה</t>
  </si>
  <si>
    <t>אחזכת רכב 782-45-101 אלי ביוקאורל</t>
  </si>
  <si>
    <t>רכב 470-48-702 אמנון מאיר</t>
  </si>
  <si>
    <t>תמיכה לטיפול בבעלי חיים פצועים</t>
  </si>
  <si>
    <t>עבודות קבלניות טיאוט</t>
  </si>
  <si>
    <t>חומרים</t>
  </si>
  <si>
    <t>פינוי אשפה וגזם (פינוי אשפה)</t>
  </si>
  <si>
    <t xml:space="preserve">פינוי גזם ופסולת גושית </t>
  </si>
  <si>
    <t>פחים כתומים עבודות קבלניות</t>
  </si>
  <si>
    <t>פינוי קרטון ונייר</t>
  </si>
  <si>
    <t xml:space="preserve">בקרת פינוי אשפה </t>
  </si>
  <si>
    <t>פינוי גזם ישובים</t>
  </si>
  <si>
    <t>רזרבה תפעול</t>
  </si>
  <si>
    <t>דיגום שפכי תעשיה</t>
  </si>
  <si>
    <t>עבודות קבלניות- עיקור חתולים</t>
  </si>
  <si>
    <t>שירותים וטרינרים</t>
  </si>
  <si>
    <t>שכר  פקח צור יצחק</t>
  </si>
  <si>
    <t>הדברת מזיקים</t>
  </si>
  <si>
    <t>פינוי מפגעים במיקור חוץ</t>
  </si>
  <si>
    <t>טיפול ביתושים</t>
  </si>
  <si>
    <t>מ. שמירה וביטחון הוצ' אחזקת רכב (צ.ש.)</t>
  </si>
  <si>
    <t>מ. שמירה וביטחון הוצ' אחזקת רכב (צ.ב.)</t>
  </si>
  <si>
    <t>הסעות-בטחון</t>
  </si>
  <si>
    <t>מועצה- קבלני שמירה</t>
  </si>
  <si>
    <t>מ. שמירה וביטחון הוצ' אחזקת רכב (מ.ב.)</t>
  </si>
  <si>
    <t xml:space="preserve"> 717-35-701 ארז שור  אחזקת רכב</t>
  </si>
  <si>
    <t>אחזקת רכב 848-23-901 אדווה ראובני</t>
  </si>
  <si>
    <t>יואב סבן 67041902 אחזקת רכב</t>
  </si>
  <si>
    <t>62-046-54 אדווה ראובני</t>
  </si>
  <si>
    <t>השתתפות בשכר רבשצ"ים</t>
  </si>
  <si>
    <t>שמירה קו התפר- ועדים מקומיים</t>
  </si>
  <si>
    <t>מתנות למתנדבים משמר אזרחי</t>
  </si>
  <si>
    <t>ציוד יסודי-משמר אזרחי</t>
  </si>
  <si>
    <t>הג''א</t>
  </si>
  <si>
    <t>הג"א הוצ' אחזקת רכב (צ.ש.)</t>
  </si>
  <si>
    <t>הג"א הוצ' אחזקת רכב (מ.ב.)</t>
  </si>
  <si>
    <t>פרסומים הגא</t>
  </si>
  <si>
    <t>קניית שרותים ממוסדות</t>
  </si>
  <si>
    <t>השתתפות בהג'א ארצי</t>
  </si>
  <si>
    <t>כיבוי אש</t>
  </si>
  <si>
    <t>א.טרקטורון3819335 ונגרר7855315</t>
  </si>
  <si>
    <t>תיקונים</t>
  </si>
  <si>
    <t>רישוי וביטוח</t>
  </si>
  <si>
    <t>מל''ח ופס''ח</t>
  </si>
  <si>
    <t>מל"ח עבודות קבלניות</t>
  </si>
  <si>
    <t>מל'ח רכבים</t>
  </si>
  <si>
    <t>צריכת חשמל</t>
  </si>
  <si>
    <t>אחזקת כבישים ודרך בטחון</t>
  </si>
  <si>
    <t>אחזקת תאורת בטחון</t>
  </si>
  <si>
    <t>ריסוס עשביה</t>
  </si>
  <si>
    <t>אחזקת מחסני נשק</t>
  </si>
  <si>
    <t>אחזקת שערים חשמליים</t>
  </si>
  <si>
    <t>אחזקת גדרות אלקטרונית</t>
  </si>
  <si>
    <t>אחזקת גדרות רשת</t>
  </si>
  <si>
    <t>אחזקת רכבי בטחון</t>
  </si>
  <si>
    <t>השלמות 2021 רכבי בטחון</t>
  </si>
  <si>
    <t>צריכת חשמל - מגב</t>
  </si>
  <si>
    <t>אחזקת כבישים ובטחון-מגב</t>
  </si>
  <si>
    <t>אחזקת דרך בטחון מגב</t>
  </si>
  <si>
    <t>אחזקת תאורת בטחון -מגב</t>
  </si>
  <si>
    <t>ריסוס עשביה מגב</t>
  </si>
  <si>
    <t>אחזקת מחסני נשק-מגב</t>
  </si>
  <si>
    <t>אחזקת שערים חשמליים-מגב</t>
  </si>
  <si>
    <t>אחזקת גדרות חדש-מגב</t>
  </si>
  <si>
    <t>אחזקת גדרות רשת -מגב</t>
  </si>
  <si>
    <t>הפרשה  לתביעות</t>
  </si>
  <si>
    <t>בטוח אלמנטרי לרשות</t>
  </si>
  <si>
    <t>ביטוח אלמנטרי לרשות</t>
  </si>
  <si>
    <t>הוצ' שעת חירום קשר עם אוכלוסיה</t>
  </si>
  <si>
    <t>הוצ' שעת חירום הצטיידות</t>
  </si>
  <si>
    <t>הוצ' שעת חירום פעולות התאמה</t>
  </si>
  <si>
    <t>הנדסה חשמל</t>
  </si>
  <si>
    <t>הנדסה מים</t>
  </si>
  <si>
    <t>ביטוח מהנדס אחריות מקצועית</t>
  </si>
  <si>
    <t>ספרים-הנדסה</t>
  </si>
  <si>
    <t>מ. הנדסה הוצ' אחזקת רכב (צ.ש.)</t>
  </si>
  <si>
    <t>הוצאות טלפון</t>
  </si>
  <si>
    <t>הנדסה נקיון</t>
  </si>
  <si>
    <t>הנדסה חשבות מיקור חוץ</t>
  </si>
  <si>
    <t xml:space="preserve"> יקי אסקין 302-88-202 אחזקת רכב</t>
  </si>
  <si>
    <t>אחזכת רכב 442-08-302 אמיר כהן</t>
  </si>
  <si>
    <t>818-51-701 גיל קנלי</t>
  </si>
  <si>
    <t>267-48-003 יונתן יוסטמן</t>
  </si>
  <si>
    <t>אחזקת רכב</t>
  </si>
  <si>
    <t>אחזכת רכב 848-58-601 תאיר עם-עד</t>
  </si>
  <si>
    <t>ועדה לתכנון ובניה הוצ' אחזקת רכב (צ.ש.)</t>
  </si>
  <si>
    <t>פרסומים</t>
  </si>
  <si>
    <t>עב' קבלניות-שמאות השבחה</t>
  </si>
  <si>
    <t>ועדה לבנין ייעוץ משפטי קבלניות</t>
  </si>
  <si>
    <t>בדיקת היתרים במיקור חוץ</t>
  </si>
  <si>
    <t>בדיקת תב"ע וועדה</t>
  </si>
  <si>
    <t>הוצ.אחרות</t>
  </si>
  <si>
    <t>רזרבה הנדסה</t>
  </si>
  <si>
    <t>וועדה הריסות באמצעות קבלן</t>
  </si>
  <si>
    <t>וועדה שרותי מהנדס תנועה במיקור חוץ</t>
  </si>
  <si>
    <t>יובל להב רכב  22-295-32</t>
  </si>
  <si>
    <t>אחזקת רכב 818-50-601 דינה קישון</t>
  </si>
  <si>
    <t>תחזוקת רכב 118-37-302 איתי גלעדי</t>
  </si>
  <si>
    <t>562-72-902 יובל להב</t>
  </si>
  <si>
    <t>861-70-001 יובל להב</t>
  </si>
  <si>
    <t>327-75-203 יובל להב</t>
  </si>
  <si>
    <t>אחזקת רכב 818-52-001 יונתן פרקדו</t>
  </si>
  <si>
    <t>509-66-302 תמי גלס</t>
  </si>
  <si>
    <t>קבלניות תובע ועדה</t>
  </si>
  <si>
    <t>מ. נכסים ציבוריים הוצ' אחזקת רכב (צ.ש.)</t>
  </si>
  <si>
    <t>מ. נכסים ציבוריים הוצ' אחזקת רכב (צ.ב.)</t>
  </si>
  <si>
    <t>מ. נכסים ציבוריים הוצ' אחזקת רכב (מ.ב.)</t>
  </si>
  <si>
    <t>גינון בשטחים חומים</t>
  </si>
  <si>
    <t>אחזקת מתקני משחקים בישובים</t>
  </si>
  <si>
    <t xml:space="preserve"> אביזוהר עזרא  254-91-601</t>
  </si>
  <si>
    <t>זיו שושן  254-91-601</t>
  </si>
  <si>
    <t xml:space="preserve">  פיני חיימוף92-071-32</t>
  </si>
  <si>
    <t>הוצאות רכב 255-23-101 יניב כהן</t>
  </si>
  <si>
    <t>תחזוקה רכב 255-81-601 מצליח ישראל</t>
  </si>
  <si>
    <t xml:space="preserve"> משה אלמקייס 29-108-32</t>
  </si>
  <si>
    <t>818-51-401 שלומי חן</t>
  </si>
  <si>
    <t>יניב טביב רכב 818-51-301</t>
  </si>
  <si>
    <t>134-35-303 שלומי חן</t>
  </si>
  <si>
    <t>דרכים ומדרכות</t>
  </si>
  <si>
    <t>חשמל הוצאות</t>
  </si>
  <si>
    <t>פיני חיימוף 800-54-602</t>
  </si>
  <si>
    <t>כלים מכשירים וציוד</t>
  </si>
  <si>
    <t>דלק ושמנים 738-17-001 משאית מנוף חדשה</t>
  </si>
  <si>
    <t>תקונים 738-17-001 משאית מנוף חדשה</t>
  </si>
  <si>
    <t>רישוי וביטוח 738-17-001 משאית מנוף חדשה</t>
  </si>
  <si>
    <t>פעילויות נוער</t>
  </si>
  <si>
    <t>ארוח משלחות מחו'ל</t>
  </si>
  <si>
    <t>עבודות קבלניות-משלחת מחו'ל</t>
  </si>
  <si>
    <t>הוצאות אחרות-משלחת מחו'ל</t>
  </si>
  <si>
    <t>משכורות מוקד עירוני</t>
  </si>
  <si>
    <t>כיבוד</t>
  </si>
  <si>
    <t>הוצאות תקשורת -מוקד שירות</t>
  </si>
  <si>
    <t>פרסומים יחידת השירות</t>
  </si>
  <si>
    <t>מוקד עירוני מיחשוב</t>
  </si>
  <si>
    <t>קבלניות מוקד לילה</t>
  </si>
  <si>
    <t>קבלניות מוקד</t>
  </si>
  <si>
    <t>שירות-שכר עמותה</t>
  </si>
  <si>
    <t>ועדים מקומיים משכורות</t>
  </si>
  <si>
    <t>ועדים מקומיים אירוח וכיבוד</t>
  </si>
  <si>
    <t>ועדים מקומיים השתלמויות</t>
  </si>
  <si>
    <t>מ. ישובים הוצ' אחזקת רכב (צ.ש.)</t>
  </si>
  <si>
    <t>אגף אסטרטגיה הסברה</t>
  </si>
  <si>
    <t>ועדים יעוץ משפטי קבלניות</t>
  </si>
  <si>
    <t>הדרכות ועדים ומזכירים קבלניות</t>
  </si>
  <si>
    <t>קבלניות מוניציפלי</t>
  </si>
  <si>
    <t>ועדה חקלאית</t>
  </si>
  <si>
    <t>תיירות שרותים במיקור חוץ</t>
  </si>
  <si>
    <t>שכר עמותה תיירות</t>
  </si>
  <si>
    <t>אגף אסטרטגיה פעולות</t>
  </si>
  <si>
    <t>אגף אסטרטגיה מינהלת ישובים</t>
  </si>
  <si>
    <t>השתתפות לועד מקומי נירית עבור נוף השרון</t>
  </si>
  <si>
    <t>מים  - מתן</t>
  </si>
  <si>
    <t>מים ירחיב</t>
  </si>
  <si>
    <t>מנהלת צור יצחק משכורות</t>
  </si>
  <si>
    <t>ועדים מקומיים הוצ' אחזקת רכב (צ.ש.)</t>
  </si>
  <si>
    <t>אחזקת רכב שכיר 765-90-401 מורן סלע</t>
  </si>
  <si>
    <t>אחזקת רכב 708-51-401 מורן סלע מ 23.01.20</t>
  </si>
  <si>
    <t>הוצ' שעת חירום שמרטפיה הפעלה</t>
  </si>
  <si>
    <t>השתתפות מועצה סכום קבוע עפ"י מודל חדש</t>
  </si>
  <si>
    <t>פנסיה ופיצויים</t>
  </si>
  <si>
    <t>הוצ' שעת חירום הפעלת מכלולי חירום</t>
  </si>
  <si>
    <t>עמלות מימון</t>
  </si>
  <si>
    <t>הוצאות עמלה</t>
  </si>
  <si>
    <t>פיקוח עירוני משכורות</t>
  </si>
  <si>
    <t>פיקוח עירוני הכשרות</t>
  </si>
  <si>
    <t>פיקוח מועצה הוצ' אחזקת רכב (צ.ב.)</t>
  </si>
  <si>
    <t>62-046-54 יוסי קויטל</t>
  </si>
  <si>
    <t>פיקוח מועצה הוצ' אחזקת רכב (מ.ב.)</t>
  </si>
  <si>
    <t>איציק וקנין 155-40-402</t>
  </si>
  <si>
    <t xml:space="preserve"> רכב  פיקוח 313-57-101</t>
  </si>
  <si>
    <t>הוצאות תקשורת-פיקוח</t>
  </si>
  <si>
    <t>פיקוח עירוני הסברה</t>
  </si>
  <si>
    <t>פיקוח עירוני ציוד</t>
  </si>
  <si>
    <t>מילאון קבלניות חניה</t>
  </si>
  <si>
    <t>פיקוח שירותים במיקור חוץ</t>
  </si>
  <si>
    <t>פיקוח הפעלה ציוד טכני במיקור חוץ</t>
  </si>
  <si>
    <t>155-40-402 ספיר אזולאי</t>
  </si>
  <si>
    <t>שירותים חקלאיים</t>
  </si>
  <si>
    <t>עבודות נקוז מקומי ואזורי</t>
  </si>
  <si>
    <t>השת ותרומות-ר.נחל ירקון</t>
  </si>
  <si>
    <t>השת ותרומות-ר.ניקוז שרון</t>
  </si>
  <si>
    <t>השת ותרומות-ר.ניקוז ירקון</t>
  </si>
  <si>
    <t>גננות עובדות מדינה</t>
  </si>
  <si>
    <t>הסעות חינוך מיוחד</t>
  </si>
  <si>
    <t>הסעות תלמידים חינוך רגיל</t>
  </si>
  <si>
    <t>שאילת מורים</t>
  </si>
  <si>
    <t>קבלני נקיון כולל</t>
  </si>
  <si>
    <t>אגרת תלמידי חוץ חינוך מיוחד</t>
  </si>
  <si>
    <t>השתתפות משרד החינוך ירקון לפי גפן</t>
  </si>
  <si>
    <t>השתתפות משרד החינוך עמיאסף לפי גפן</t>
  </si>
  <si>
    <t>קיזוז משרד החינוך בתי ספר לפי גפן</t>
  </si>
  <si>
    <t>עמיאסף ניהול עצמי</t>
  </si>
  <si>
    <t>הוצאות מדריכות הגיל הרך</t>
  </si>
  <si>
    <t>קבלניות ביס בחופש הגדול</t>
  </si>
  <si>
    <t>מיחשוב -מיכון ועיבוד נתונים</t>
  </si>
  <si>
    <t>קבלני נקיון עמיאסף</t>
  </si>
  <si>
    <t>גינון בתי ספר</t>
  </si>
  <si>
    <t>ביס ירקון ניהול עצמי</t>
  </si>
  <si>
    <t>ביטוח תלמידים</t>
  </si>
  <si>
    <t>קבלני נקיון-חט'ב ירקון</t>
  </si>
  <si>
    <t>אגרת תלמידי חוץ חינוך רגיל</t>
  </si>
  <si>
    <t>חשמל גנ"י</t>
  </si>
  <si>
    <t>הקצבה לגנ'י</t>
  </si>
  <si>
    <t>פעולות לארועים</t>
  </si>
  <si>
    <t>השתת רשות גפן עמיאסף</t>
  </si>
  <si>
    <t>חשמל ביה"ס עמיאסף</t>
  </si>
  <si>
    <t>השתת רשות גפן ירקון</t>
  </si>
  <si>
    <t>עמותה לקידום החינוך</t>
  </si>
  <si>
    <t>ניהול עצמי צור יצחק</t>
  </si>
  <si>
    <t>יוזמות חינוכיות</t>
  </si>
  <si>
    <t>עמותה לקידום החינוך מורות לספורט</t>
  </si>
  <si>
    <t>חטיבה צומחת נקיון</t>
  </si>
  <si>
    <t>הזנה יוחא גנים ובתי ספר</t>
  </si>
  <si>
    <t>עיר ללא אלימות-קבלניות</t>
  </si>
  <si>
    <t>חינוך רזרבה תקציבית</t>
  </si>
  <si>
    <t>תפעול מרכז חדשנות</t>
  </si>
  <si>
    <t>משרד החינוך שכר דירה</t>
  </si>
  <si>
    <t>חטיבה צומחת צור יצחק ניהול עצמי</t>
  </si>
  <si>
    <t>ניהול עצמי מתן</t>
  </si>
  <si>
    <t>סייעות כיתתיות בביס</t>
  </si>
  <si>
    <t>שכר עוזרות לגננות</t>
  </si>
  <si>
    <t>שכר סייעת שניה בגנ"י</t>
  </si>
  <si>
    <t>החזר הוצאות גני</t>
  </si>
  <si>
    <t>סייעת שניה בגני החזר הוצאות</t>
  </si>
  <si>
    <t>יצחק נבון צור יצחק ניהול עצמי</t>
  </si>
  <si>
    <t>תחזוקת מתקני משחקים גנ"י</t>
  </si>
  <si>
    <t>השתתפות שירות קפיטריות</t>
  </si>
  <si>
    <t>ניהול עצמי יחדיו</t>
  </si>
  <si>
    <t>מ. חינוך הוצ' אחזקת רכב (צ.ש.)</t>
  </si>
  <si>
    <t>חווה חקלאית ניהול עצמי</t>
  </si>
  <si>
    <t>יצחק נבון ביס חשמל</t>
  </si>
  <si>
    <t>הוצאות חשמל ביה"ס צופית</t>
  </si>
  <si>
    <t>גני ילדים מיחשוב</t>
  </si>
  <si>
    <t>השתתפות המועצה בהסעות</t>
  </si>
  <si>
    <t>נקיון מרכז חדשנות</t>
  </si>
  <si>
    <t>הוצאות אחרות-קרן בית ברל</t>
  </si>
  <si>
    <t>יד ביד עבור גנ"י</t>
  </si>
  <si>
    <t>הקצבה לגנ'י יערה</t>
  </si>
  <si>
    <t>קבלניות יסודי</t>
  </si>
  <si>
    <t>חשבות חינוך קבלניות</t>
  </si>
  <si>
    <t>ניהול עצמי מעבר אפק</t>
  </si>
  <si>
    <t>נקיון גני ילדים</t>
  </si>
  <si>
    <t>הוצ. חשמל חטיבה צומחת</t>
  </si>
  <si>
    <t>ניהול עצמי כצנלסון</t>
  </si>
  <si>
    <t>ניהול עצמי צופית</t>
  </si>
  <si>
    <t>קייטנה לילדי עובדים</t>
  </si>
  <si>
    <t>קיזוז משרד החינוך חטיבה צומחת לפי גפן</t>
  </si>
  <si>
    <t>ניהול עצמי אהרונוביץ</t>
  </si>
  <si>
    <t>קבלניות  גני חינוך מיוחד</t>
  </si>
  <si>
    <t>להבה קבלניות</t>
  </si>
  <si>
    <t>מים-גני ילדים מועצה</t>
  </si>
  <si>
    <t>נקיון-השפ'ח</t>
  </si>
  <si>
    <t>החזר הוצאות סייעת שניה</t>
  </si>
  <si>
    <t>יעוץ והדרכה בגנ"י</t>
  </si>
  <si>
    <t xml:space="preserve">חשמל כצנלסון </t>
  </si>
  <si>
    <t>מתי'א-הוצ' יעודיות מ.החינוך</t>
  </si>
  <si>
    <t>גנים-חמרי אחזקה</t>
  </si>
  <si>
    <t>הקצבה מיוחדות עמיאסף</t>
  </si>
  <si>
    <t>הקצבה מיוחדת</t>
  </si>
  <si>
    <t>קבלניות קידום נוער</t>
  </si>
  <si>
    <t>חשמל ומים ביס מיתר</t>
  </si>
  <si>
    <t>קרן ירוקה גגות סולרים</t>
  </si>
  <si>
    <t>הוצאות מים ביה"ס צופית</t>
  </si>
  <si>
    <t>קבלנייות חטיבה צומחת צור יצחק</t>
  </si>
  <si>
    <t>סייעות שילוב בגנים</t>
  </si>
  <si>
    <t>סיעות רפואיות בגנים</t>
  </si>
  <si>
    <t>סייעות שילוב החזר הוצאות</t>
  </si>
  <si>
    <t>סייעות רפואיות החזר הוצאות</t>
  </si>
  <si>
    <t>סיעות רפואיות בגנים שכר עמותה</t>
  </si>
  <si>
    <t>מיחשוב בתי ספר יסודיים</t>
  </si>
  <si>
    <t>שכר דירה גני כוכב יאיר</t>
  </si>
  <si>
    <t>תכנית מנע קבסית</t>
  </si>
  <si>
    <t>יוזמות ופרויקטים יסודי</t>
  </si>
  <si>
    <t>עיר ללא אלימות הוצ' אחזקת רכב (עמ.)</t>
  </si>
  <si>
    <t>כיתת ותיקים פעילות</t>
  </si>
  <si>
    <t>כנס מנהלים</t>
  </si>
  <si>
    <t>משכ' כוללות</t>
  </si>
  <si>
    <t>חשמל לשירות הפסיכולוגי</t>
  </si>
  <si>
    <t>השתתפות באיבחונים</t>
  </si>
  <si>
    <t>ציוד מתכלה שפ'ח</t>
  </si>
  <si>
    <t>מ. חינוך ציוד משרדי</t>
  </si>
  <si>
    <t>חשמל מעון צור יצחק</t>
  </si>
  <si>
    <t>עבודות קבלניות-מתי'א</t>
  </si>
  <si>
    <t>דואר וטלפון</t>
  </si>
  <si>
    <t>צופית שעות תוספתיות</t>
  </si>
  <si>
    <t>ציוד ומשחקים בגנ'י</t>
  </si>
  <si>
    <t>שכר מעבר אפק</t>
  </si>
  <si>
    <t>מעבר אפק אב בית</t>
  </si>
  <si>
    <t>מעבר אפק שעות תוספתיות</t>
  </si>
  <si>
    <t>שעות השלמה-עמותה</t>
  </si>
  <si>
    <t>הוצ' משרדיות מח' חינוך</t>
  </si>
  <si>
    <t>יחדיו-אב בית</t>
  </si>
  <si>
    <t>ציוד יסודי-מח' חינוך</t>
  </si>
  <si>
    <t>823-54-202 צליל בכר</t>
  </si>
  <si>
    <t>827-31-602 עודד לובוביץ</t>
  </si>
  <si>
    <t>משכורות כוללות ביס מיתר</t>
  </si>
  <si>
    <t>עמותה לקידום החינוך ביס מיתר</t>
  </si>
  <si>
    <t>משכורות כוללות מתן</t>
  </si>
  <si>
    <t>גינון גני ילדים</t>
  </si>
  <si>
    <t>מתן שעות תוספתיות</t>
  </si>
  <si>
    <t>שכר  -בי"ס צור  יצחק</t>
  </si>
  <si>
    <t>שכר דירה גני חינוך מיוחד</t>
  </si>
  <si>
    <t>בתי ספר יסודיים תקשוב משרד החינוך</t>
  </si>
  <si>
    <t>צור יצחק שעות תוספתיות</t>
  </si>
  <si>
    <t>עמותה לקידום החינוך-צור יצחק</t>
  </si>
  <si>
    <t>צמצום פערי קורונה העברה לבתי הספר</t>
  </si>
  <si>
    <t>שכר בי"ס יצחק נבון</t>
  </si>
  <si>
    <t>יצחק נבון שעות תוספתיות</t>
  </si>
  <si>
    <t>נקיון-ב'יס אהרונוביץ</t>
  </si>
  <si>
    <t>משכורות חווה חקלאית</t>
  </si>
  <si>
    <t>שכר חווה חקלאית</t>
  </si>
  <si>
    <t>הסע לארועים בס צופית</t>
  </si>
  <si>
    <t>שכר מתי"א</t>
  </si>
  <si>
    <t>נקיון-בי'ס צופית</t>
  </si>
  <si>
    <t>שכר חינוך מיוחד</t>
  </si>
  <si>
    <t>הוצ' טלפון-מעבר אפק</t>
  </si>
  <si>
    <t>הסע לארועים בס מ.אפק</t>
  </si>
  <si>
    <t>מ.אפק-קבלניות</t>
  </si>
  <si>
    <t>מעבר אפק קבלני נקיון</t>
  </si>
  <si>
    <t>הסע לארועים בס יחדיו</t>
  </si>
  <si>
    <t>נקיון-ב'יס יחדיו</t>
  </si>
  <si>
    <t>משכורות מורים</t>
  </si>
  <si>
    <t>משכורת מינהלה</t>
  </si>
  <si>
    <t>החזר הוצאות-מורים</t>
  </si>
  <si>
    <t>החזר הוצאות-מנהלה</t>
  </si>
  <si>
    <t>עמיאסף מיחשוב</t>
  </si>
  <si>
    <t>הסע לארועים בס כצנלסון</t>
  </si>
  <si>
    <t>נקיון-בי'ס כצנלסון</t>
  </si>
  <si>
    <t>עבודות קבלניות ביס מיתר</t>
  </si>
  <si>
    <t>נקיון ביס מיתר</t>
  </si>
  <si>
    <t>הוצ' טלפון בי'ס מתן</t>
  </si>
  <si>
    <t>משכורות חטיבה צומחת צור יצחק</t>
  </si>
  <si>
    <t>הסעות לארועים בס מתן</t>
  </si>
  <si>
    <t>עבודות קבלניות-מתן</t>
  </si>
  <si>
    <t>נקיון-ב'יס מתן</t>
  </si>
  <si>
    <t>חטיבה צומחת-שעות תוספתיות</t>
  </si>
  <si>
    <t>חטיבה צומחת שכר עמותה</t>
  </si>
  <si>
    <t>משכורות מנהלה</t>
  </si>
  <si>
    <t>מיחשוב ירקון</t>
  </si>
  <si>
    <t>צור יצחק הסעות</t>
  </si>
  <si>
    <t>הוצאות קבלניות-בי'ס צור יצחק</t>
  </si>
  <si>
    <t>נקיון ביס צור יצחק</t>
  </si>
  <si>
    <t>קבלניות ביס יצחק נבון צור יצחק</t>
  </si>
  <si>
    <t>נקיון ביס יצחק נבון בצור יצחק</t>
  </si>
  <si>
    <t>שכר  עמותה-בי'ס ירקון</t>
  </si>
  <si>
    <t>טרקטור 15070002 חווה חקלאית</t>
  </si>
  <si>
    <t>חווה חקלאית פעילות</t>
  </si>
  <si>
    <t>רכב 82726802 ענת טוינה</t>
  </si>
  <si>
    <t>827-26-802 ענת טוינה</t>
  </si>
  <si>
    <t>שכר קבטים</t>
  </si>
  <si>
    <t>שמירה מוס"ח הוצ' אחזקת רכב (צ.ש.)</t>
  </si>
  <si>
    <t>שמירה מוס"ח הוצ' אחזקת רכב (צ.ב.)</t>
  </si>
  <si>
    <t>שמירה מוס"ח הוצ' אחזקת רכב (מ.ב.)</t>
  </si>
  <si>
    <t>9407313 יורם פלג פיקוח גני</t>
  </si>
  <si>
    <t>יוסי קויטל 22-471-39</t>
  </si>
  <si>
    <t>עבודות קבלניות-ביטחון ובטיחות מוס``ח</t>
  </si>
  <si>
    <t xml:space="preserve">ממונה בטיחות מוסדות חינוך במיקור חוץ  </t>
  </si>
  <si>
    <t>שמירה-עב' קבלניות</t>
  </si>
  <si>
    <t xml:space="preserve">מוקד מענה רפואי מוסדות חינוך </t>
  </si>
  <si>
    <t>מסע דרום השרון</t>
  </si>
  <si>
    <t>עמיאסף תקשוב משרד החינוך</t>
  </si>
  <si>
    <t>הסעות ביס עמיאסף</t>
  </si>
  <si>
    <t>חט``ב קהילתית למצויינות קיזוז גפן משרד החינוך</t>
  </si>
  <si>
    <t>ירקון תקשוב משרד החינוך</t>
  </si>
  <si>
    <t>הסעות חטיבת ירקון</t>
  </si>
  <si>
    <t>שכר קבסים</t>
  </si>
  <si>
    <t>מלווים  הסעות</t>
  </si>
  <si>
    <t>מים לשירות הפסיכולוגי</t>
  </si>
  <si>
    <t>הוצ' אחרות</t>
  </si>
  <si>
    <t>עיר  ללא  אלימות-עמותה לקידום החינוך</t>
  </si>
  <si>
    <t>נאמני קורונה</t>
  </si>
  <si>
    <t>מינהל התרבות</t>
  </si>
  <si>
    <t>קבלניות סטנדאפ</t>
  </si>
  <si>
    <t>אחזקת רכב 818-51-501 אורי גרטמן</t>
  </si>
  <si>
    <t>תרבות קיץ סלע</t>
  </si>
  <si>
    <t>חבורות זמר קול הכפר</t>
  </si>
  <si>
    <t>מופעי קיץ</t>
  </si>
  <si>
    <t>מרכז ומחנה המוזיקה</t>
  </si>
  <si>
    <t>תקציב  לישובים</t>
  </si>
  <si>
    <t>מעורבות חברתית</t>
  </si>
  <si>
    <t>סדרת הסדנא</t>
  </si>
  <si>
    <t>עיצוב פרסום  ושיווק</t>
  </si>
  <si>
    <t>עבודה קהילתית-קבלניות</t>
  </si>
  <si>
    <t>טיולים</t>
  </si>
  <si>
    <t>מוטי שקד 55846501</t>
  </si>
  <si>
    <t>רכב 83215302 בר נוימן</t>
  </si>
  <si>
    <t>471-74-102 בר נוימן</t>
  </si>
  <si>
    <t>פעילויות קיץ-נוער</t>
  </si>
  <si>
    <t xml:space="preserve">   מירית כץ 416-09-001</t>
  </si>
  <si>
    <t>ספריות עירוניות</t>
  </si>
  <si>
    <t>ספרים בישובים (ספריות)</t>
  </si>
  <si>
    <t>הפנינג סוכות</t>
  </si>
  <si>
    <t xml:space="preserve"> השתלמות</t>
  </si>
  <si>
    <t>48-784-81 יגאל קמה</t>
  </si>
  <si>
    <t>היכל התרבות הוצ' אחזקת רכב (עמ.)</t>
  </si>
  <si>
    <t>הוצאות תקשורת-היכל התרבות</t>
  </si>
  <si>
    <t>הסעות היכל התרבות</t>
  </si>
  <si>
    <t>עבודות קבלניות-היכל התרבות</t>
  </si>
  <si>
    <t>קבלניות נקיון-היכל התרבות</t>
  </si>
  <si>
    <t>היכל התרבות-קבלני שמירה</t>
  </si>
  <si>
    <t>רכישת תוכן עונת מנויים היכל התרבות</t>
  </si>
  <si>
    <t>תפעול עונת המנויים היכל התרבות</t>
  </si>
  <si>
    <t>פרסום הפצה ומכירה היכל התרבות</t>
  </si>
  <si>
    <t>תפעול קבלני משנה היכל התרבות</t>
  </si>
  <si>
    <t>רכש ציוד ותחזוקה היכל התרבות</t>
  </si>
  <si>
    <t>השכרות אולם החברה הכלכלית</t>
  </si>
  <si>
    <t>היכל תרבות-משכורת עמותה</t>
  </si>
  <si>
    <t>הוצאות שונות היכל התרבות</t>
  </si>
  <si>
    <t>משכורות כוללות מטה נוער</t>
  </si>
  <si>
    <t>משכורות כוללות רכזי נוער</t>
  </si>
  <si>
    <t>תמיכות במכינות לצה"ל</t>
  </si>
  <si>
    <t>סדרת משפחה</t>
  </si>
  <si>
    <t>ציוד יסודי מרכז לצעירים</t>
  </si>
  <si>
    <t>מפיקת תוכן</t>
  </si>
  <si>
    <t>הדפסה פרסום ושיווק</t>
  </si>
  <si>
    <t>קבלניות מרכז לצעירים</t>
  </si>
  <si>
    <t>נאמני תרבות</t>
  </si>
  <si>
    <t>שבוע הספר</t>
  </si>
  <si>
    <t>היחידה לקידום הקהילה הגאה פעילות במיקור חוץ</t>
  </si>
  <si>
    <t>פרסום דיגיטל וידאו</t>
  </si>
  <si>
    <t>מעמד האישה שתפ מחלקות</t>
  </si>
  <si>
    <t>הרצאות מבית</t>
  </si>
  <si>
    <t>סדרת מרותקים</t>
  </si>
  <si>
    <t>חברה וקהילה בחווה החקלאית</t>
  </si>
  <si>
    <t>להקות מחול</t>
  </si>
  <si>
    <t xml:space="preserve"> עודד לבוביץ93-795-34 לשנות שם </t>
  </si>
  <si>
    <t>נוער הוצ' אחזקת רכב (צ.ש.)</t>
  </si>
  <si>
    <t>קבלני מוסיקה ומחול</t>
  </si>
  <si>
    <t>סדרת מופעים</t>
  </si>
  <si>
    <t>נוער הוצ' אחזקת רכב (עמ.)</t>
  </si>
  <si>
    <t>קהילת להט``ב שכר</t>
  </si>
  <si>
    <t>הפקה כללי</t>
  </si>
  <si>
    <t>מילגות לתלמידים</t>
  </si>
  <si>
    <t>חגים וטקסים אירועים שנתיים</t>
  </si>
  <si>
    <t>ספורט הוצ' אחזקת רכב (צ.ש.)</t>
  </si>
  <si>
    <t>דמי חבר</t>
  </si>
  <si>
    <t>פעילות ספורט הוצ' אחזקת רכב (מ.ב.)</t>
  </si>
  <si>
    <t>אחזכת רכב 664-04-801 ששי דניאל</t>
  </si>
  <si>
    <t>אחזכת רכב 88-183-12 ספורט כללי</t>
  </si>
  <si>
    <t>הוצאות רכב 848-91-801 עודד בן ארי</t>
  </si>
  <si>
    <t>הוצאות תקשורת -ספורט</t>
  </si>
  <si>
    <t>הסעות ספורט</t>
  </si>
  <si>
    <t>תחזוקה למתקנים</t>
  </si>
  <si>
    <t>פעילויות ספורט קבלניות</t>
  </si>
  <si>
    <t>אבטחה  וחובש</t>
  </si>
  <si>
    <t>מדליות וגביעים</t>
  </si>
  <si>
    <t>תחזוקת מתקני ספורט</t>
  </si>
  <si>
    <t>מגרש מועצה תמיכה בירחיב</t>
  </si>
  <si>
    <t>השתת.באגודות ספורט</t>
  </si>
  <si>
    <t>מלגות לספורטאים</t>
  </si>
  <si>
    <t>ציוד ספורט</t>
  </si>
  <si>
    <t>רכב 83321102 ששי דניאל</t>
  </si>
  <si>
    <t>88-183-12 ספורט</t>
  </si>
  <si>
    <t>270-35-003 ששי דניאל</t>
  </si>
  <si>
    <t>רווחה ציוד משרדי</t>
  </si>
  <si>
    <t>חונכות מקצועית</t>
  </si>
  <si>
    <t>מ. רווחה הוצ' אחזקת רכב (צ.ש.)</t>
  </si>
  <si>
    <t>תמי פרבר 654-46-702</t>
  </si>
  <si>
    <t>הוצאות משרדיות-רווחה</t>
  </si>
  <si>
    <t>רווחה - הסעות</t>
  </si>
  <si>
    <t>צרכים מיוחדים</t>
  </si>
  <si>
    <t>השתתפות בעמותת אחים+פעמונים</t>
  </si>
  <si>
    <t>צרכים מיוחדים למשפחה</t>
  </si>
  <si>
    <t>הוצאות שונות-משפחות במצוקה</t>
  </si>
  <si>
    <t>משפחות במצוקה</t>
  </si>
  <si>
    <t>מקלטים לנשים מוכות</t>
  </si>
  <si>
    <t>מרכז עצמה משכורות</t>
  </si>
  <si>
    <t>מרכז עצמה פעילות</t>
  </si>
  <si>
    <t>תחנה לטיפול במשפחה - כ``א</t>
  </si>
  <si>
    <t>מרכזי טיפול באלימות - כ``א</t>
  </si>
  <si>
    <t>תכניות קהילה למשפחות</t>
  </si>
  <si>
    <t>שירותים בקהילה שח"א</t>
  </si>
  <si>
    <t>מרכזי טיפול באלימות</t>
  </si>
  <si>
    <t>רואים אותך שכר עמותה</t>
  </si>
  <si>
    <t>טיפול  במשפחות אומנה</t>
  </si>
  <si>
    <t>מועדוניות כללי</t>
  </si>
  <si>
    <t>טיפול בפגיעות מיניות</t>
  </si>
  <si>
    <t>משכורת  כוללות</t>
  </si>
  <si>
    <t>מועדונית נוה ימין</t>
  </si>
  <si>
    <t>שכר  מועדונית נ.ימין</t>
  </si>
  <si>
    <t>ירחיב מועדונית מים</t>
  </si>
  <si>
    <t>ירחיב עבודות קבלניות</t>
  </si>
  <si>
    <t>שכר  מועדונית  אלישמע</t>
  </si>
  <si>
    <t>עבודות קבלניות מועדונית אלישמע</t>
  </si>
  <si>
    <t>קבלניות מועדונית צור יצחק</t>
  </si>
  <si>
    <t>מ.שיקומית - צור יצחק שכר</t>
  </si>
  <si>
    <t>פרויקט להבה - כ``א</t>
  </si>
  <si>
    <t>פרויקט להבה</t>
  </si>
  <si>
    <t>עבודות קבלניות-עם הפנים לקהילה</t>
  </si>
  <si>
    <t>שכר עמותה-עם הפנים לקהילה</t>
  </si>
  <si>
    <t>הוצאות אחרות-עם הפנים לקהילה</t>
  </si>
  <si>
    <t>תכנית עם הפנים לקהילה</t>
  </si>
  <si>
    <t>נעים בשלישי העמותה לחבר הותיק</t>
  </si>
  <si>
    <t>בני משפחה מטפלים הוצאות אחרות</t>
  </si>
  <si>
    <t xml:space="preserve">קהילה תומכת דרך הזדקנות  </t>
  </si>
  <si>
    <t>אחזקה  במעונות א. ותיק</t>
  </si>
  <si>
    <t>בן ממשיך  עבודות  קבלניות</t>
  </si>
  <si>
    <t>ניצולי  שואה  הוצאות  אחרות</t>
  </si>
  <si>
    <t>מכינה לוותיקים כח אדם</t>
  </si>
  <si>
    <t>מכינה לותיקים</t>
  </si>
  <si>
    <t>הסעות  אוטיסטים</t>
  </si>
  <si>
    <t>החזקת   אוטיסטים   במסגרת</t>
  </si>
  <si>
    <t>מעון ממשלתי</t>
  </si>
  <si>
    <t>הסעות לאוטיסטים</t>
  </si>
  <si>
    <t>טיפול בהורים  ובילדיה</t>
  </si>
  <si>
    <t>משפחות אומנה משה</t>
  </si>
  <si>
    <t>נופשונים וקיטנות</t>
  </si>
  <si>
    <t xml:space="preserve"> תוכניות תעסוקה</t>
  </si>
  <si>
    <t>הסעות למרכז יום שיקומי</t>
  </si>
  <si>
    <t>ליווי להסעות למרכז יום שיקומי</t>
  </si>
  <si>
    <t>הוצ' שונות-נכים</t>
  </si>
  <si>
    <t>מועדון חברתי  לבוגרים</t>
  </si>
  <si>
    <t>מרכז משפחות מיוחדות- כ"א</t>
  </si>
  <si>
    <t>קהילה תומכת נכים כ``א</t>
  </si>
  <si>
    <t>הסעות נכים</t>
  </si>
  <si>
    <t>קהילה תומכת נכים כ``א עמותה</t>
  </si>
  <si>
    <t>שיקום בקהילה מוגבלויות</t>
  </si>
  <si>
    <t>נכים קשים -תמיכות ליחידים</t>
  </si>
  <si>
    <t>טיפול בנוער וצעירים ע.קבלניות</t>
  </si>
  <si>
    <t>טיפול בנוער וצעירים</t>
  </si>
  <si>
    <t>דירת מעבר</t>
  </si>
  <si>
    <t>יתד תכנית לצעירים קבלניות</t>
  </si>
  <si>
    <t>חוץ ביתי נוצץ</t>
  </si>
  <si>
    <t>תמיכה קהילתית ומעטפת</t>
  </si>
  <si>
    <t>נפגעי התמכרות בקהילה כ``א</t>
  </si>
  <si>
    <t>נפגעי התמכרות טיפול בקהילה עמותה</t>
  </si>
  <si>
    <t>תוכנית לנגמלים</t>
  </si>
  <si>
    <t>מפת"ן   ממשלתי</t>
  </si>
  <si>
    <t xml:space="preserve"> הסעות במועצות איזוריות רווחה</t>
  </si>
  <si>
    <t>פעולות התנדבות בקהילה</t>
  </si>
  <si>
    <t>התנדבות-רוח טובה-פיס</t>
  </si>
  <si>
    <t>שונות מפיס</t>
  </si>
  <si>
    <t>הוצאות אחרות עבודה קהילתית</t>
  </si>
  <si>
    <t>פעילות קהילתית גיאוגרפית</t>
  </si>
  <si>
    <t>לשכת יעוץ לאזרח</t>
  </si>
  <si>
    <t>הוצאות תקשורת-דת</t>
  </si>
  <si>
    <t>עבודות קבלניות -דת</t>
  </si>
  <si>
    <t>הוצאות שונות - דת</t>
  </si>
  <si>
    <t>תפעול ואחזקת משק המים</t>
  </si>
  <si>
    <t>קבלניות מים הוצאות משותפות</t>
  </si>
  <si>
    <t>מערכת מים וביוב  צ.יצחק -מועצה</t>
  </si>
  <si>
    <t>קנית מים לפעולות</t>
  </si>
  <si>
    <t>הוצאות שונות</t>
  </si>
  <si>
    <t>העברה לקרן שיקום מים</t>
  </si>
  <si>
    <t>הוצאות עודפות</t>
  </si>
  <si>
    <t>תחבורה הוצ' אחזקת רכב (צ.ש.)</t>
  </si>
  <si>
    <t>תחבורה הוצ' אחזקת רכב (מ.ב.)</t>
  </si>
  <si>
    <t>תחבורה הוצ' אחזקת רכב (עמ.)</t>
  </si>
  <si>
    <t>אחזקת רכב 818-51-801 איציק טופול</t>
  </si>
  <si>
    <t>תחזוקת רכב 848-64-601 סמי ניקסון</t>
  </si>
  <si>
    <t xml:space="preserve"> 89-480-12 רכב תפעולי</t>
  </si>
  <si>
    <t>הסעות תחבורה ישובים</t>
  </si>
  <si>
    <t>הסעות תחבורה בתי ספר</t>
  </si>
  <si>
    <t>דלק ושמנים</t>
  </si>
  <si>
    <t>דלק ושמנים לאוטובוסים</t>
  </si>
  <si>
    <t>נסיעות בכביש 6</t>
  </si>
  <si>
    <t>רכב 433-88-301  תחבורה</t>
  </si>
  <si>
    <t>איכות הסביבה</t>
  </si>
  <si>
    <t>מינהל איכות הסביבה</t>
  </si>
  <si>
    <t>איכות הסביבה - השתתפות ביחידה סביבתית</t>
  </si>
  <si>
    <t>848-64-601 יונתן ראם</t>
  </si>
  <si>
    <t>דלק לאוטובוס שירות</t>
  </si>
  <si>
    <t>תיקונים לאוטובוס שירות</t>
  </si>
  <si>
    <t>ביוב-תשלומים ע'ח קרן</t>
  </si>
  <si>
    <t>ביוב -תשלומים ע'ח ריבית</t>
  </si>
  <si>
    <t>חורשים-עבודות קבלניו</t>
  </si>
  <si>
    <t>תחזוקת ביוב ישובי המועצה</t>
  </si>
  <si>
    <t>ת.שאיבה ש.ורבורג ר.הכובש בית ברל</t>
  </si>
  <si>
    <t>הזרמת ביוב גבעת חן למי הרצליה</t>
  </si>
  <si>
    <t>הזרמת ביוב מגשימים לפלגי השרון</t>
  </si>
  <si>
    <t>הזרמת ביוב גן חיים למי אונו</t>
  </si>
  <si>
    <t>החזר ביוב לפי קובים</t>
  </si>
  <si>
    <t>העברה  לקרן שיקום ביוב</t>
  </si>
  <si>
    <t>ביוב רזרבה תקציבית</t>
  </si>
  <si>
    <t>תחנת שאיבה רמת הכובש</t>
  </si>
  <si>
    <t>ע.קבלניות-מט'ש ד.השרון המזרחי</t>
  </si>
  <si>
    <t>אגרת ביוב לאגוד ערים דן</t>
  </si>
  <si>
    <t>אגרת ביוב לעיריית הוד השרון</t>
  </si>
  <si>
    <t>מפעלים אחרים</t>
  </si>
  <si>
    <t>חשמל מתחם המועצה</t>
  </si>
  <si>
    <t>מים מתחם המועצה</t>
  </si>
  <si>
    <t>קבלניות תחזוקה בנין המועצה</t>
  </si>
  <si>
    <t>נקיון מתחם המועצה</t>
  </si>
  <si>
    <t>קבלניות גינון בנין המועצה</t>
  </si>
  <si>
    <t>פנסיה</t>
  </si>
  <si>
    <t>פנסיונרים עובדי הוראה</t>
  </si>
  <si>
    <t>דמי חבר לגימלאים מעוף</t>
  </si>
  <si>
    <t>קבלניות תחזוקה נכסי מועצה</t>
  </si>
  <si>
    <t>פיצויים עמותה</t>
  </si>
  <si>
    <t>השתתפות עצמית</t>
  </si>
  <si>
    <t>הוצאות חשמל ומים-א.תעשיה</t>
  </si>
  <si>
    <t>שיפוי עבור נזקים</t>
  </si>
  <si>
    <t>שכ'ד ודמי חכירה</t>
  </si>
  <si>
    <t>הוצאות ריבית הלוואות מקרנות</t>
  </si>
  <si>
    <t>עבודות קבלניות - בחירות</t>
  </si>
  <si>
    <t>רזרבה תקצבית</t>
  </si>
  <si>
    <t>הנחות ממיסים לפי חוק או תקנות</t>
  </si>
  <si>
    <t>הנחות ממיסים-זכאים</t>
  </si>
  <si>
    <t>בית ספר מנגן-הכנסות תושבים</t>
  </si>
  <si>
    <t>מרכז טיפוליסטי גביה מהורים</t>
  </si>
  <si>
    <t>בית ספר שוחה - מתן - הכנסות תושבים</t>
  </si>
  <si>
    <t>הכנסות קפיטריה צומחת</t>
  </si>
  <si>
    <t>מרכז טיפולי הוליסטי- שכר</t>
  </si>
  <si>
    <t>בית ספר שוחה מתן שכר עמותה</t>
  </si>
  <si>
    <t>תחזוקה רכב 554-05-701 ענת טוינה</t>
  </si>
  <si>
    <t>בית ספר מנגן שכר עמותה</t>
  </si>
  <si>
    <t>השתתפות  מוסדות בשרותים</t>
  </si>
  <si>
    <t>תפעול</t>
  </si>
  <si>
    <t>ביצוע 2023 (לא מבוקר)</t>
  </si>
  <si>
    <t>הצעת תקציב 2024</t>
  </si>
  <si>
    <t>פרק על</t>
  </si>
  <si>
    <t>הכנסה/הוצאה</t>
  </si>
  <si>
    <t>ממונה בטיחות מועצה</t>
  </si>
  <si>
    <t>מדריכי ספורט במיקור חוץ</t>
  </si>
  <si>
    <t>תחבורה הוצ. רכב</t>
  </si>
  <si>
    <t>ביטחון</t>
  </si>
  <si>
    <t>ארנונות סה"כ</t>
  </si>
  <si>
    <t>אגרות סה"כ</t>
  </si>
  <si>
    <t>מענקים כלליים סה"כ</t>
  </si>
  <si>
    <t>תפעול סה"כ</t>
  </si>
  <si>
    <t>ביטחון סה"כ</t>
  </si>
  <si>
    <t>הנדסה סה"כ</t>
  </si>
  <si>
    <t>שירותים עירוניים שונים סה"כ</t>
  </si>
  <si>
    <t>חינוך סה"כ</t>
  </si>
  <si>
    <t>תרבות סה"כ</t>
  </si>
  <si>
    <t>רווחה סה"כ</t>
  </si>
  <si>
    <t>דת סה"כ</t>
  </si>
  <si>
    <t>מים סה"כ</t>
  </si>
  <si>
    <t>נכסים סה"כ</t>
  </si>
  <si>
    <t>מפעל הביוב סה"כ</t>
  </si>
  <si>
    <t>ריבית והחזר הוצאות משנים קודמות סה"כ</t>
  </si>
  <si>
    <t>החזר מקרנות והכנסות מיוחדות סה"כ</t>
  </si>
  <si>
    <t>מינהל כללי סה"כ</t>
  </si>
  <si>
    <t>מינהל כספי סה"כ</t>
  </si>
  <si>
    <t>הוצאות מימון סה"כ</t>
  </si>
  <si>
    <t>פרעון מילוות סה"כ</t>
  </si>
  <si>
    <t>חגיגות מבצעים וארועים סה"כ</t>
  </si>
  <si>
    <t>פיתוח כלכלי סה"כ</t>
  </si>
  <si>
    <t>שירותים חקלאיים סה"כ</t>
  </si>
  <si>
    <t>איכות הסביבה סה"כ</t>
  </si>
  <si>
    <t>מפעלים אחרים סה"כ</t>
  </si>
  <si>
    <t>תשלומים בלתי רגילים סה"כ</t>
  </si>
  <si>
    <t>סכום כולל</t>
  </si>
  <si>
    <t>פעילות לוותיקים (תפו"ח)</t>
  </si>
  <si>
    <t>ביצוע 2022 (מבוקר)</t>
  </si>
  <si>
    <t>תמיכה לעמותות  לחב.הותיק</t>
  </si>
  <si>
    <t>טיפול ביוב הוצאות שנים קודמות</t>
  </si>
  <si>
    <t>הלוואה עצמית - סיוע חירום "חרבות ברזל"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</si>
</sst>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_(* #,##0.00_);_(* \(#,##0.00\);_(* &quot;-&quot;??_);_(@_)"/>
    <numFmt numFmtId="165" formatCode="_ * #,##0_ ;_ * \-#,##0_ ;_ * &quot;-&quot;??_ ;_ @_ "/>
  </numFmts>
  <fonts count="21" x14ac:knownFonts="1">
    <font>
      <sz val="10"/>
      <color indexed="8"/>
      <name val="Arial"/>
      <family val="2"/>
    </font>
    <font>
      <sz val="11"/>
      <color theme="1"/>
      <name val="Arial"/>
      <family val="2"/>
      <charset val="177"/>
      <scheme val="minor"/>
    </font>
    <font>
      <sz val="10"/>
      <color indexed="8"/>
      <name val="Arial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1"/>
      <color indexed="8"/>
      <name val="Calibri"/>
      <family val="2"/>
    </font>
    <font>
      <b/>
      <sz val="12"/>
      <color rgb="FFFF0000"/>
      <name val="calibri"/>
      <family val="2"/>
    </font>
    <font>
      <b/>
      <sz val="12"/>
      <name val="calibri"/>
      <family val="2"/>
    </font>
    <font>
      <sz val="10"/>
      <color rgb="FF00B0F0"/>
      <name val="calibri"/>
      <family val="2"/>
      <charset val="177"/>
    </font>
    <font>
      <sz val="11"/>
      <color rgb="FF00B0F0"/>
      <name val="calibri"/>
      <family val="2"/>
      <charset val="177"/>
    </font>
    <font>
      <b/>
      <sz val="12"/>
      <color rgb="FF00B0F0"/>
      <name val="calibri"/>
      <family val="2"/>
      <charset val="177"/>
    </font>
    <font>
      <sz val="10"/>
      <color rgb="FFFF0000"/>
      <name val="calibri"/>
      <family val="2"/>
    </font>
    <font>
      <sz val="11"/>
      <name val="calibri"/>
      <family val="2"/>
    </font>
    <font>
      <b/>
      <sz val="10"/>
      <color rgb="FFFF0000"/>
      <name val="Calibri"/>
      <family val="2"/>
    </font>
    <font>
      <sz val="10"/>
      <name val="Calibr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2"/>
      <name val="Arial"/>
      <family val="2"/>
      <scheme val="minor"/>
    </font>
    <font>
      <sz val="12"/>
      <color rgb="FFFF0000"/>
      <name val="Arial"/>
      <family val="2"/>
      <scheme val="minor"/>
    </font>
    <font>
      <b/>
      <sz val="12"/>
      <name val="Arial"/>
      <family val="2"/>
      <scheme val="minor"/>
    </font>
    <font>
      <sz val="12"/>
      <color indexed="8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9"/>
        <bgColor indexed="0"/>
      </patternFill>
    </fill>
    <fill>
      <patternFill patternType="solid">
        <fgColor indexed="49"/>
        <bgColor indexed="64"/>
      </patternFill>
    </fill>
  </fills>
  <borders count="3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rgb="FF000000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7">
    <xf numFmtId="0" fontId="0" fillId="0" borderId="0"/>
    <xf numFmtId="16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8">
    <xf numFmtId="0" fontId="0" fillId="0" borderId="0" xfId="0"/>
    <xf numFmtId="0" fontId="3" fillId="0" borderId="0" xfId="0" applyFont="1"/>
    <xf numFmtId="3" fontId="3" fillId="0" borderId="0" xfId="0" applyNumberFormat="1" applyFont="1"/>
    <xf numFmtId="0" fontId="4" fillId="0" borderId="0" xfId="0" applyFont="1"/>
    <xf numFmtId="3" fontId="7" fillId="0" borderId="0" xfId="0" applyNumberFormat="1" applyFont="1"/>
    <xf numFmtId="3" fontId="6" fillId="0" borderId="0" xfId="0" applyNumberFormat="1" applyFont="1"/>
    <xf numFmtId="0" fontId="6" fillId="0" borderId="0" xfId="0" applyFont="1"/>
    <xf numFmtId="0" fontId="8" fillId="0" borderId="0" xfId="0" applyFont="1"/>
    <xf numFmtId="3" fontId="10" fillId="0" borderId="0" xfId="0" applyNumberFormat="1" applyFont="1"/>
    <xf numFmtId="3" fontId="8" fillId="0" borderId="0" xfId="0" applyNumberFormat="1" applyFont="1"/>
    <xf numFmtId="0" fontId="11" fillId="0" borderId="0" xfId="0" applyFont="1"/>
    <xf numFmtId="0" fontId="14" fillId="0" borderId="0" xfId="0" applyFont="1"/>
    <xf numFmtId="3" fontId="14" fillId="0" borderId="0" xfId="0" applyNumberFormat="1" applyFont="1"/>
    <xf numFmtId="3" fontId="13" fillId="0" borderId="0" xfId="0" applyNumberFormat="1" applyFont="1"/>
    <xf numFmtId="9" fontId="3" fillId="0" borderId="0" xfId="2" applyFont="1" applyFill="1" applyAlignment="1"/>
    <xf numFmtId="9" fontId="13" fillId="0" borderId="0" xfId="2" applyFont="1" applyFill="1" applyAlignment="1"/>
    <xf numFmtId="3" fontId="5" fillId="0" borderId="2" xfId="0" applyNumberFormat="1" applyFont="1" applyBorder="1" applyAlignment="1">
      <alignment wrapText="1"/>
    </xf>
    <xf numFmtId="3" fontId="3" fillId="0" borderId="2" xfId="0" applyNumberFormat="1" applyFont="1" applyBorder="1"/>
    <xf numFmtId="3" fontId="9" fillId="0" borderId="2" xfId="0" applyNumberFormat="1" applyFont="1" applyBorder="1" applyAlignment="1">
      <alignment wrapText="1"/>
    </xf>
    <xf numFmtId="9" fontId="3" fillId="0" borderId="2" xfId="2" applyFont="1" applyFill="1" applyBorder="1" applyAlignment="1"/>
    <xf numFmtId="9" fontId="4" fillId="0" borderId="2" xfId="2" applyFont="1" applyFill="1" applyBorder="1"/>
    <xf numFmtId="3" fontId="12" fillId="0" borderId="2" xfId="0" applyNumberFormat="1" applyFont="1" applyBorder="1" applyAlignment="1">
      <alignment wrapText="1"/>
    </xf>
    <xf numFmtId="3" fontId="5" fillId="0" borderId="0" xfId="0" applyNumberFormat="1" applyFont="1" applyAlignment="1">
      <alignment wrapText="1"/>
    </xf>
    <xf numFmtId="0" fontId="19" fillId="3" borderId="0" xfId="0" applyFont="1" applyFill="1" applyAlignment="1">
      <alignment horizontal="center"/>
    </xf>
    <xf numFmtId="0" fontId="19" fillId="2" borderId="0" xfId="0" applyFont="1" applyFill="1" applyAlignment="1">
      <alignment readingOrder="2"/>
    </xf>
    <xf numFmtId="0" fontId="19" fillId="2" borderId="0" xfId="0" applyFont="1" applyFill="1" applyAlignment="1">
      <alignment horizontal="center"/>
    </xf>
    <xf numFmtId="165" fontId="19" fillId="2" borderId="0" xfId="1" applyNumberFormat="1" applyFont="1" applyFill="1" applyBorder="1" applyAlignment="1">
      <alignment horizontal="center" wrapText="1"/>
    </xf>
    <xf numFmtId="165" fontId="19" fillId="0" borderId="0" xfId="1" applyNumberFormat="1" applyFont="1" applyFill="1" applyBorder="1" applyAlignment="1">
      <alignment horizontal="center"/>
    </xf>
    <xf numFmtId="165" fontId="19" fillId="0" borderId="0" xfId="1" applyNumberFormat="1" applyFont="1" applyFill="1" applyAlignment="1">
      <alignment horizontal="center" wrapText="1" readingOrder="2"/>
    </xf>
    <xf numFmtId="0" fontId="19" fillId="0" borderId="0" xfId="0" applyFont="1" applyAlignment="1">
      <alignment horizontal="center" wrapText="1"/>
    </xf>
    <xf numFmtId="165" fontId="19" fillId="0" borderId="0" xfId="1" applyNumberFormat="1" applyFont="1" applyFill="1" applyBorder="1" applyAlignment="1">
      <alignment horizontal="center" wrapText="1"/>
    </xf>
    <xf numFmtId="0" fontId="19" fillId="0" borderId="1" xfId="0" applyFont="1" applyBorder="1" applyAlignment="1">
      <alignment horizontal="center"/>
    </xf>
    <xf numFmtId="0" fontId="19" fillId="3" borderId="1" xfId="0" applyFont="1" applyFill="1" applyBorder="1" applyAlignment="1">
      <alignment horizontal="center"/>
    </xf>
    <xf numFmtId="3" fontId="17" fillId="0" borderId="0" xfId="0" applyNumberFormat="1" applyFont="1"/>
    <xf numFmtId="0" fontId="18" fillId="0" borderId="0" xfId="0" applyFont="1"/>
    <xf numFmtId="0" fontId="17" fillId="0" borderId="2" xfId="0" applyFont="1" applyBorder="1" applyAlignment="1">
      <alignment horizontal="right"/>
    </xf>
    <xf numFmtId="0" fontId="17" fillId="0" borderId="2" xfId="0" applyFont="1" applyBorder="1" applyAlignment="1">
      <alignment wrapText="1"/>
    </xf>
    <xf numFmtId="0" fontId="17" fillId="0" borderId="2" xfId="0" applyFont="1" applyBorder="1" applyAlignment="1">
      <alignment horizontal="right" wrapText="1"/>
    </xf>
    <xf numFmtId="0" fontId="17" fillId="0" borderId="2" xfId="0" applyFont="1" applyBorder="1"/>
    <xf numFmtId="3" fontId="20" fillId="0" borderId="2" xfId="0" applyNumberFormat="1" applyFont="1" applyBorder="1" applyAlignment="1">
      <alignment wrapText="1"/>
    </xf>
    <xf numFmtId="3" fontId="20" fillId="0" borderId="0" xfId="0" applyNumberFormat="1" applyFont="1" applyAlignment="1">
      <alignment wrapText="1"/>
    </xf>
    <xf numFmtId="0" fontId="17" fillId="0" borderId="2" xfId="3" applyFont="1" applyBorder="1"/>
    <xf numFmtId="3" fontId="20" fillId="0" borderId="2" xfId="0" applyNumberFormat="1" applyFont="1" applyBorder="1"/>
    <xf numFmtId="0" fontId="17" fillId="0" borderId="2" xfId="3" applyFont="1" applyBorder="1" applyAlignment="1">
      <alignment wrapText="1"/>
    </xf>
    <xf numFmtId="0" fontId="17" fillId="0" borderId="2" xfId="3" applyFont="1" applyBorder="1" applyAlignment="1">
      <alignment horizontal="right"/>
    </xf>
    <xf numFmtId="0" fontId="19" fillId="0" borderId="2" xfId="0" applyFont="1" applyBorder="1"/>
    <xf numFmtId="3" fontId="17" fillId="0" borderId="2" xfId="0" applyNumberFormat="1" applyFont="1" applyBorder="1" applyAlignment="1">
      <alignment wrapText="1"/>
    </xf>
    <xf numFmtId="0" fontId="17" fillId="0" borderId="0" xfId="0" applyFont="1" applyAlignment="1">
      <alignment horizontal="right"/>
    </xf>
    <xf numFmtId="0" fontId="17" fillId="0" borderId="0" xfId="0" applyFont="1" applyAlignment="1">
      <alignment wrapText="1"/>
    </xf>
    <xf numFmtId="0" fontId="17" fillId="0" borderId="0" xfId="0" applyFont="1"/>
    <xf numFmtId="3" fontId="20" fillId="0" borderId="0" xfId="0" applyNumberFormat="1" applyFont="1"/>
    <xf numFmtId="0" fontId="17" fillId="0" borderId="0" xfId="3" applyFont="1" applyAlignment="1">
      <alignment wrapText="1"/>
    </xf>
    <xf numFmtId="0" fontId="17" fillId="0" borderId="0" xfId="3" applyFont="1"/>
    <xf numFmtId="0" fontId="20" fillId="0" borderId="0" xfId="0" applyFont="1"/>
    <xf numFmtId="0" fontId="19" fillId="0" borderId="2" xfId="0" applyFont="1" applyBorder="1" applyAlignment="1">
      <alignment horizontal="right"/>
    </xf>
    <xf numFmtId="0" fontId="19" fillId="2" borderId="0" xfId="0" applyFont="1" applyFill="1"/>
    <xf numFmtId="0" fontId="19" fillId="0" borderId="0" xfId="0" applyFont="1" applyAlignment="1">
      <alignment horizontal="right"/>
    </xf>
    <xf numFmtId="3" fontId="17" fillId="0" borderId="0" xfId="0" applyNumberFormat="1" applyFont="1" applyFill="1"/>
  </cellXfs>
  <cellStyles count="7">
    <cellStyle name="Comma" xfId="1" builtinId="3"/>
    <cellStyle name="Comma 2" xfId="5" xr:uid="{93A63570-D8D1-443E-BFAD-83A89FA32E38}"/>
    <cellStyle name="Normal" xfId="0" builtinId="0"/>
    <cellStyle name="Normal 2" xfId="3" xr:uid="{9655B436-95AE-4D84-8603-507BC5877013}"/>
    <cellStyle name="Normal 3" xfId="4" xr:uid="{38760E61-16D3-495C-95D8-25502C4F97BF}"/>
    <cellStyle name="Percent" xfId="2" builtinId="5"/>
    <cellStyle name="Percent 2" xfId="6" xr:uid="{286AF62F-6E7F-4851-8ACD-08C9655C8A4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9BD6EF-2569-4EDF-B376-79966D38E98A}">
  <sheetPr>
    <tabColor rgb="FFFF0000"/>
    <pageSetUpPr fitToPage="1"/>
  </sheetPr>
  <dimension ref="A1:GX1436"/>
  <sheetViews>
    <sheetView rightToLeft="1" tabSelected="1" zoomScaleNormal="100" zoomScaleSheetLayoutView="56" workbookViewId="0">
      <pane xSplit="9" ySplit="1" topLeftCell="J2" activePane="bottomRight" state="frozen"/>
      <selection activeCell="J1632" sqref="J1632"/>
      <selection pane="topRight" activeCell="J1632" sqref="J1632"/>
      <selection pane="bottomLeft" activeCell="J1632" sqref="J1632"/>
      <selection pane="bottomRight" activeCell="C15" sqref="C15"/>
    </sheetView>
  </sheetViews>
  <sheetFormatPr defaultRowHeight="15.75" outlineLevelRow="2" x14ac:dyDescent="0.25"/>
  <cols>
    <col min="1" max="1" width="33.7109375" style="49" bestFit="1" customWidth="1"/>
    <col min="2" max="2" width="4.28515625" style="49" customWidth="1"/>
    <col min="3" max="3" width="8.140625" style="49" customWidth="1"/>
    <col min="4" max="4" width="5.140625" style="49" customWidth="1"/>
    <col min="5" max="5" width="33.7109375" style="49" bestFit="1" customWidth="1"/>
    <col min="6" max="6" width="5.85546875" style="49" customWidth="1"/>
    <col min="7" max="7" width="37.42578125" style="49" bestFit="1" customWidth="1"/>
    <col min="8" max="8" width="14.28515625" style="49" bestFit="1" customWidth="1"/>
    <col min="9" max="9" width="46.42578125" style="49" bestFit="1" customWidth="1"/>
    <col min="10" max="10" width="16.28515625" style="50" customWidth="1"/>
    <col min="11" max="11" width="15.140625" style="34" customWidth="1"/>
    <col min="12" max="12" width="17.42578125" style="53" bestFit="1" customWidth="1"/>
    <col min="13" max="15" width="13.140625" style="2" customWidth="1"/>
    <col min="16" max="16" width="2.85546875" style="1" customWidth="1"/>
    <col min="17" max="17" width="3.7109375" style="6" customWidth="1"/>
    <col min="18" max="18" width="13.5703125" style="6" customWidth="1"/>
    <col min="19" max="23" width="12.140625" style="1" customWidth="1"/>
    <col min="24" max="25" width="10.42578125" style="1" customWidth="1"/>
    <col min="26" max="26" width="11.28515625" style="1" customWidth="1"/>
    <col min="27" max="207" width="9.140625" style="1"/>
    <col min="208" max="208" width="3.7109375" style="1" customWidth="1"/>
    <col min="209" max="209" width="12.28515625" style="1" customWidth="1"/>
    <col min="210" max="210" width="4.28515625" style="1" customWidth="1"/>
    <col min="211" max="211" width="8.140625" style="1" customWidth="1"/>
    <col min="212" max="212" width="5.140625" style="1" customWidth="1"/>
    <col min="213" max="213" width="13.140625" style="1" customWidth="1"/>
    <col min="214" max="214" width="4.42578125" style="1" customWidth="1"/>
    <col min="215" max="215" width="14" style="1" customWidth="1"/>
    <col min="216" max="216" width="9.7109375" style="1" customWidth="1"/>
    <col min="217" max="217" width="5.140625" style="1" customWidth="1"/>
    <col min="218" max="218" width="13.85546875" style="1" customWidth="1"/>
    <col min="219" max="219" width="31.7109375" style="1" customWidth="1"/>
    <col min="220" max="220" width="15.5703125" style="1" customWidth="1"/>
    <col min="221" max="222" width="15" style="1" customWidth="1"/>
    <col min="223" max="223" width="8.140625" style="1" customWidth="1"/>
    <col min="224" max="224" width="9.5703125" style="1" customWidth="1"/>
    <col min="225" max="225" width="13.5703125" style="1" customWidth="1"/>
    <col min="226" max="226" width="9.5703125" style="1" customWidth="1"/>
    <col min="227" max="227" width="14.140625" style="1" customWidth="1"/>
    <col min="228" max="230" width="10.140625" style="1" customWidth="1"/>
    <col min="231" max="231" width="14.140625" style="1" customWidth="1"/>
    <col min="232" max="232" width="12.28515625" style="1" customWidth="1"/>
    <col min="233" max="233" width="14.140625" style="1" customWidth="1"/>
    <col min="234" max="234" width="10.7109375" style="1" customWidth="1"/>
    <col min="235" max="235" width="11.7109375" style="1" customWidth="1"/>
    <col min="236" max="237" width="13.140625" style="1" customWidth="1"/>
    <col min="238" max="238" width="13.7109375" style="1" customWidth="1"/>
    <col min="239" max="240" width="13.140625" style="1" customWidth="1"/>
    <col min="241" max="241" width="12.42578125" style="1" customWidth="1"/>
    <col min="242" max="242" width="9.140625" style="1"/>
    <col min="243" max="243" width="10.5703125" style="1" customWidth="1"/>
    <col min="244" max="244" width="11.140625" style="1" customWidth="1"/>
    <col min="245" max="245" width="11.85546875" style="1" customWidth="1"/>
    <col min="246" max="246" width="10.42578125" style="1" customWidth="1"/>
    <col min="247" max="247" width="11" style="1" customWidth="1"/>
    <col min="248" max="249" width="14.5703125" style="1" customWidth="1"/>
    <col min="250" max="250" width="12.85546875" style="1" customWidth="1"/>
    <col min="251" max="251" width="11.7109375" style="1" customWidth="1"/>
    <col min="252" max="253" width="13.7109375" style="1" customWidth="1"/>
    <col min="254" max="255" width="13.140625" style="1" customWidth="1"/>
    <col min="256" max="256" width="13.28515625" style="1" customWidth="1"/>
    <col min="257" max="257" width="14.7109375" style="1" customWidth="1"/>
    <col min="258" max="258" width="10.28515625" style="1" customWidth="1"/>
    <col min="259" max="260" width="14.7109375" style="1" customWidth="1"/>
    <col min="261" max="261" width="11.85546875" style="1" customWidth="1"/>
    <col min="262" max="263" width="3.28515625" style="1" customWidth="1"/>
    <col min="264" max="264" width="13.5703125" style="1" customWidth="1"/>
    <col min="265" max="265" width="8.42578125" style="1" customWidth="1"/>
    <col min="266" max="266" width="15.5703125" style="1" bestFit="1" customWidth="1"/>
    <col min="267" max="271" width="13.140625" style="1" customWidth="1"/>
    <col min="272" max="272" width="2.85546875" style="1" customWidth="1"/>
    <col min="273" max="273" width="3.7109375" style="1" customWidth="1"/>
    <col min="274" max="274" width="13.5703125" style="1" customWidth="1"/>
    <col min="275" max="279" width="12.140625" style="1" customWidth="1"/>
    <col min="280" max="281" width="10.42578125" style="1" customWidth="1"/>
    <col min="282" max="282" width="11.28515625" style="1" customWidth="1"/>
    <col min="283" max="463" width="9.140625" style="1"/>
    <col min="464" max="464" width="3.7109375" style="1" customWidth="1"/>
    <col min="465" max="465" width="12.28515625" style="1" customWidth="1"/>
    <col min="466" max="466" width="4.28515625" style="1" customWidth="1"/>
    <col min="467" max="467" width="8.140625" style="1" customWidth="1"/>
    <col min="468" max="468" width="5.140625" style="1" customWidth="1"/>
    <col min="469" max="469" width="13.140625" style="1" customWidth="1"/>
    <col min="470" max="470" width="4.42578125" style="1" customWidth="1"/>
    <col min="471" max="471" width="14" style="1" customWidth="1"/>
    <col min="472" max="472" width="9.7109375" style="1" customWidth="1"/>
    <col min="473" max="473" width="5.140625" style="1" customWidth="1"/>
    <col min="474" max="474" width="13.85546875" style="1" customWidth="1"/>
    <col min="475" max="475" width="31.7109375" style="1" customWidth="1"/>
    <col min="476" max="476" width="15.5703125" style="1" customWidth="1"/>
    <col min="477" max="478" width="15" style="1" customWidth="1"/>
    <col min="479" max="479" width="8.140625" style="1" customWidth="1"/>
    <col min="480" max="480" width="9.5703125" style="1" customWidth="1"/>
    <col min="481" max="481" width="13.5703125" style="1" customWidth="1"/>
    <col min="482" max="482" width="9.5703125" style="1" customWidth="1"/>
    <col min="483" max="483" width="14.140625" style="1" customWidth="1"/>
    <col min="484" max="486" width="10.140625" style="1" customWidth="1"/>
    <col min="487" max="487" width="14.140625" style="1" customWidth="1"/>
    <col min="488" max="488" width="12.28515625" style="1" customWidth="1"/>
    <col min="489" max="489" width="14.140625" style="1" customWidth="1"/>
    <col min="490" max="490" width="10.7109375" style="1" customWidth="1"/>
    <col min="491" max="491" width="11.7109375" style="1" customWidth="1"/>
    <col min="492" max="493" width="13.140625" style="1" customWidth="1"/>
    <col min="494" max="494" width="13.7109375" style="1" customWidth="1"/>
    <col min="495" max="496" width="13.140625" style="1" customWidth="1"/>
    <col min="497" max="497" width="12.42578125" style="1" customWidth="1"/>
    <col min="498" max="498" width="9.140625" style="1"/>
    <col min="499" max="499" width="10.5703125" style="1" customWidth="1"/>
    <col min="500" max="500" width="11.140625" style="1" customWidth="1"/>
    <col min="501" max="501" width="11.85546875" style="1" customWidth="1"/>
    <col min="502" max="502" width="10.42578125" style="1" customWidth="1"/>
    <col min="503" max="503" width="11" style="1" customWidth="1"/>
    <col min="504" max="505" width="14.5703125" style="1" customWidth="1"/>
    <col min="506" max="506" width="12.85546875" style="1" customWidth="1"/>
    <col min="507" max="507" width="11.7109375" style="1" customWidth="1"/>
    <col min="508" max="509" width="13.7109375" style="1" customWidth="1"/>
    <col min="510" max="511" width="13.140625" style="1" customWidth="1"/>
    <col min="512" max="512" width="13.28515625" style="1" customWidth="1"/>
    <col min="513" max="513" width="14.7109375" style="1" customWidth="1"/>
    <col min="514" max="514" width="10.28515625" style="1" customWidth="1"/>
    <col min="515" max="516" width="14.7109375" style="1" customWidth="1"/>
    <col min="517" max="517" width="11.85546875" style="1" customWidth="1"/>
    <col min="518" max="519" width="3.28515625" style="1" customWidth="1"/>
    <col min="520" max="520" width="13.5703125" style="1" customWidth="1"/>
    <col min="521" max="521" width="8.42578125" style="1" customWidth="1"/>
    <col min="522" max="522" width="15.5703125" style="1" bestFit="1" customWidth="1"/>
    <col min="523" max="527" width="13.140625" style="1" customWidth="1"/>
    <col min="528" max="528" width="2.85546875" style="1" customWidth="1"/>
    <col min="529" max="529" width="3.7109375" style="1" customWidth="1"/>
    <col min="530" max="530" width="13.5703125" style="1" customWidth="1"/>
    <col min="531" max="535" width="12.140625" style="1" customWidth="1"/>
    <col min="536" max="537" width="10.42578125" style="1" customWidth="1"/>
    <col min="538" max="538" width="11.28515625" style="1" customWidth="1"/>
    <col min="539" max="719" width="9.140625" style="1"/>
    <col min="720" max="720" width="3.7109375" style="1" customWidth="1"/>
    <col min="721" max="721" width="12.28515625" style="1" customWidth="1"/>
    <col min="722" max="722" width="4.28515625" style="1" customWidth="1"/>
    <col min="723" max="723" width="8.140625" style="1" customWidth="1"/>
    <col min="724" max="724" width="5.140625" style="1" customWidth="1"/>
    <col min="725" max="725" width="13.140625" style="1" customWidth="1"/>
    <col min="726" max="726" width="4.42578125" style="1" customWidth="1"/>
    <col min="727" max="727" width="14" style="1" customWidth="1"/>
    <col min="728" max="728" width="9.7109375" style="1" customWidth="1"/>
    <col min="729" max="729" width="5.140625" style="1" customWidth="1"/>
    <col min="730" max="730" width="13.85546875" style="1" customWidth="1"/>
    <col min="731" max="731" width="31.7109375" style="1" customWidth="1"/>
    <col min="732" max="732" width="15.5703125" style="1" customWidth="1"/>
    <col min="733" max="734" width="15" style="1" customWidth="1"/>
    <col min="735" max="735" width="8.140625" style="1" customWidth="1"/>
    <col min="736" max="736" width="9.5703125" style="1" customWidth="1"/>
    <col min="737" max="737" width="13.5703125" style="1" customWidth="1"/>
    <col min="738" max="738" width="9.5703125" style="1" customWidth="1"/>
    <col min="739" max="739" width="14.140625" style="1" customWidth="1"/>
    <col min="740" max="742" width="10.140625" style="1" customWidth="1"/>
    <col min="743" max="743" width="14.140625" style="1" customWidth="1"/>
    <col min="744" max="744" width="12.28515625" style="1" customWidth="1"/>
    <col min="745" max="745" width="14.140625" style="1" customWidth="1"/>
    <col min="746" max="746" width="10.7109375" style="1" customWidth="1"/>
    <col min="747" max="747" width="11.7109375" style="1" customWidth="1"/>
    <col min="748" max="749" width="13.140625" style="1" customWidth="1"/>
    <col min="750" max="750" width="13.7109375" style="1" customWidth="1"/>
    <col min="751" max="752" width="13.140625" style="1" customWidth="1"/>
    <col min="753" max="753" width="12.42578125" style="1" customWidth="1"/>
    <col min="754" max="754" width="9.140625" style="1"/>
    <col min="755" max="755" width="10.5703125" style="1" customWidth="1"/>
    <col min="756" max="756" width="11.140625" style="1" customWidth="1"/>
    <col min="757" max="757" width="11.85546875" style="1" customWidth="1"/>
    <col min="758" max="758" width="10.42578125" style="1" customWidth="1"/>
    <col min="759" max="759" width="11" style="1" customWidth="1"/>
    <col min="760" max="761" width="14.5703125" style="1" customWidth="1"/>
    <col min="762" max="762" width="12.85546875" style="1" customWidth="1"/>
    <col min="763" max="763" width="11.7109375" style="1" customWidth="1"/>
    <col min="764" max="765" width="13.7109375" style="1" customWidth="1"/>
    <col min="766" max="767" width="13.140625" style="1" customWidth="1"/>
    <col min="768" max="768" width="13.28515625" style="1" customWidth="1"/>
    <col min="769" max="769" width="14.7109375" style="1" customWidth="1"/>
    <col min="770" max="770" width="10.28515625" style="1" customWidth="1"/>
    <col min="771" max="772" width="14.7109375" style="1" customWidth="1"/>
    <col min="773" max="773" width="11.85546875" style="1" customWidth="1"/>
    <col min="774" max="775" width="3.28515625" style="1" customWidth="1"/>
    <col min="776" max="776" width="13.5703125" style="1" customWidth="1"/>
    <col min="777" max="777" width="8.42578125" style="1" customWidth="1"/>
    <col min="778" max="778" width="15.5703125" style="1" bestFit="1" customWidth="1"/>
    <col min="779" max="783" width="13.140625" style="1" customWidth="1"/>
    <col min="784" max="784" width="2.85546875" style="1" customWidth="1"/>
    <col min="785" max="785" width="3.7109375" style="1" customWidth="1"/>
    <col min="786" max="786" width="13.5703125" style="1" customWidth="1"/>
    <col min="787" max="791" width="12.140625" style="1" customWidth="1"/>
    <col min="792" max="793" width="10.42578125" style="1" customWidth="1"/>
    <col min="794" max="794" width="11.28515625" style="1" customWidth="1"/>
    <col min="795" max="975" width="9.140625" style="1"/>
    <col min="976" max="976" width="3.7109375" style="1" customWidth="1"/>
    <col min="977" max="977" width="12.28515625" style="1" customWidth="1"/>
    <col min="978" max="978" width="4.28515625" style="1" customWidth="1"/>
    <col min="979" max="979" width="8.140625" style="1" customWidth="1"/>
    <col min="980" max="980" width="5.140625" style="1" customWidth="1"/>
    <col min="981" max="981" width="13.140625" style="1" customWidth="1"/>
    <col min="982" max="982" width="4.42578125" style="1" customWidth="1"/>
    <col min="983" max="983" width="14" style="1" customWidth="1"/>
    <col min="984" max="984" width="9.7109375" style="1" customWidth="1"/>
    <col min="985" max="985" width="5.140625" style="1" customWidth="1"/>
    <col min="986" max="986" width="13.85546875" style="1" customWidth="1"/>
    <col min="987" max="987" width="31.7109375" style="1" customWidth="1"/>
    <col min="988" max="988" width="15.5703125" style="1" customWidth="1"/>
    <col min="989" max="990" width="15" style="1" customWidth="1"/>
    <col min="991" max="991" width="8.140625" style="1" customWidth="1"/>
    <col min="992" max="992" width="9.5703125" style="1" customWidth="1"/>
    <col min="993" max="993" width="13.5703125" style="1" customWidth="1"/>
    <col min="994" max="994" width="9.5703125" style="1" customWidth="1"/>
    <col min="995" max="995" width="14.140625" style="1" customWidth="1"/>
    <col min="996" max="998" width="10.140625" style="1" customWidth="1"/>
    <col min="999" max="999" width="14.140625" style="1" customWidth="1"/>
    <col min="1000" max="1000" width="12.28515625" style="1" customWidth="1"/>
    <col min="1001" max="1001" width="14.140625" style="1" customWidth="1"/>
    <col min="1002" max="1002" width="10.7109375" style="1" customWidth="1"/>
    <col min="1003" max="1003" width="11.7109375" style="1" customWidth="1"/>
    <col min="1004" max="1005" width="13.140625" style="1" customWidth="1"/>
    <col min="1006" max="1006" width="13.7109375" style="1" customWidth="1"/>
    <col min="1007" max="1008" width="13.140625" style="1" customWidth="1"/>
    <col min="1009" max="1009" width="12.42578125" style="1" customWidth="1"/>
    <col min="1010" max="1010" width="9.140625" style="1"/>
    <col min="1011" max="1011" width="10.5703125" style="1" customWidth="1"/>
    <col min="1012" max="1012" width="11.140625" style="1" customWidth="1"/>
    <col min="1013" max="1013" width="11.85546875" style="1" customWidth="1"/>
    <col min="1014" max="1014" width="10.42578125" style="1" customWidth="1"/>
    <col min="1015" max="1015" width="11" style="1" customWidth="1"/>
    <col min="1016" max="1017" width="14.5703125" style="1" customWidth="1"/>
    <col min="1018" max="1018" width="12.85546875" style="1" customWidth="1"/>
    <col min="1019" max="1019" width="11.7109375" style="1" customWidth="1"/>
    <col min="1020" max="1021" width="13.7109375" style="1" customWidth="1"/>
    <col min="1022" max="1023" width="13.140625" style="1" customWidth="1"/>
    <col min="1024" max="1024" width="13.28515625" style="1" customWidth="1"/>
    <col min="1025" max="1025" width="14.7109375" style="1" customWidth="1"/>
    <col min="1026" max="1026" width="10.28515625" style="1" customWidth="1"/>
    <col min="1027" max="1028" width="14.7109375" style="1" customWidth="1"/>
    <col min="1029" max="1029" width="11.85546875" style="1" customWidth="1"/>
    <col min="1030" max="1031" width="3.28515625" style="1" customWidth="1"/>
    <col min="1032" max="1032" width="13.5703125" style="1" customWidth="1"/>
    <col min="1033" max="1033" width="8.42578125" style="1" customWidth="1"/>
    <col min="1034" max="1034" width="15.5703125" style="1" bestFit="1" customWidth="1"/>
    <col min="1035" max="1039" width="13.140625" style="1" customWidth="1"/>
    <col min="1040" max="1040" width="2.85546875" style="1" customWidth="1"/>
    <col min="1041" max="1041" width="3.7109375" style="1" customWidth="1"/>
    <col min="1042" max="1042" width="13.5703125" style="1" customWidth="1"/>
    <col min="1043" max="1047" width="12.140625" style="1" customWidth="1"/>
    <col min="1048" max="1049" width="10.42578125" style="1" customWidth="1"/>
    <col min="1050" max="1050" width="11.28515625" style="1" customWidth="1"/>
    <col min="1051" max="1231" width="9.140625" style="1"/>
    <col min="1232" max="1232" width="3.7109375" style="1" customWidth="1"/>
    <col min="1233" max="1233" width="12.28515625" style="1" customWidth="1"/>
    <col min="1234" max="1234" width="4.28515625" style="1" customWidth="1"/>
    <col min="1235" max="1235" width="8.140625" style="1" customWidth="1"/>
    <col min="1236" max="1236" width="5.140625" style="1" customWidth="1"/>
    <col min="1237" max="1237" width="13.140625" style="1" customWidth="1"/>
    <col min="1238" max="1238" width="4.42578125" style="1" customWidth="1"/>
    <col min="1239" max="1239" width="14" style="1" customWidth="1"/>
    <col min="1240" max="1240" width="9.7109375" style="1" customWidth="1"/>
    <col min="1241" max="1241" width="5.140625" style="1" customWidth="1"/>
    <col min="1242" max="1242" width="13.85546875" style="1" customWidth="1"/>
    <col min="1243" max="1243" width="31.7109375" style="1" customWidth="1"/>
    <col min="1244" max="1244" width="15.5703125" style="1" customWidth="1"/>
    <col min="1245" max="1246" width="15" style="1" customWidth="1"/>
    <col min="1247" max="1247" width="8.140625" style="1" customWidth="1"/>
    <col min="1248" max="1248" width="9.5703125" style="1" customWidth="1"/>
    <col min="1249" max="1249" width="13.5703125" style="1" customWidth="1"/>
    <col min="1250" max="1250" width="9.5703125" style="1" customWidth="1"/>
    <col min="1251" max="1251" width="14.140625" style="1" customWidth="1"/>
    <col min="1252" max="1254" width="10.140625" style="1" customWidth="1"/>
    <col min="1255" max="1255" width="14.140625" style="1" customWidth="1"/>
    <col min="1256" max="1256" width="12.28515625" style="1" customWidth="1"/>
    <col min="1257" max="1257" width="14.140625" style="1" customWidth="1"/>
    <col min="1258" max="1258" width="10.7109375" style="1" customWidth="1"/>
    <col min="1259" max="1259" width="11.7109375" style="1" customWidth="1"/>
    <col min="1260" max="1261" width="13.140625" style="1" customWidth="1"/>
    <col min="1262" max="1262" width="13.7109375" style="1" customWidth="1"/>
    <col min="1263" max="1264" width="13.140625" style="1" customWidth="1"/>
    <col min="1265" max="1265" width="12.42578125" style="1" customWidth="1"/>
    <col min="1266" max="1266" width="9.140625" style="1"/>
    <col min="1267" max="1267" width="10.5703125" style="1" customWidth="1"/>
    <col min="1268" max="1268" width="11.140625" style="1" customWidth="1"/>
    <col min="1269" max="1269" width="11.85546875" style="1" customWidth="1"/>
    <col min="1270" max="1270" width="10.42578125" style="1" customWidth="1"/>
    <col min="1271" max="1271" width="11" style="1" customWidth="1"/>
    <col min="1272" max="1273" width="14.5703125" style="1" customWidth="1"/>
    <col min="1274" max="1274" width="12.85546875" style="1" customWidth="1"/>
    <col min="1275" max="1275" width="11.7109375" style="1" customWidth="1"/>
    <col min="1276" max="1277" width="13.7109375" style="1" customWidth="1"/>
    <col min="1278" max="1279" width="13.140625" style="1" customWidth="1"/>
    <col min="1280" max="1280" width="13.28515625" style="1" customWidth="1"/>
    <col min="1281" max="1281" width="14.7109375" style="1" customWidth="1"/>
    <col min="1282" max="1282" width="10.28515625" style="1" customWidth="1"/>
    <col min="1283" max="1284" width="14.7109375" style="1" customWidth="1"/>
    <col min="1285" max="1285" width="11.85546875" style="1" customWidth="1"/>
    <col min="1286" max="1287" width="3.28515625" style="1" customWidth="1"/>
    <col min="1288" max="1288" width="13.5703125" style="1" customWidth="1"/>
    <col min="1289" max="1289" width="8.42578125" style="1" customWidth="1"/>
    <col min="1290" max="1290" width="15.5703125" style="1" bestFit="1" customWidth="1"/>
    <col min="1291" max="1295" width="13.140625" style="1" customWidth="1"/>
    <col min="1296" max="1296" width="2.85546875" style="1" customWidth="1"/>
    <col min="1297" max="1297" width="3.7109375" style="1" customWidth="1"/>
    <col min="1298" max="1298" width="13.5703125" style="1" customWidth="1"/>
    <col min="1299" max="1303" width="12.140625" style="1" customWidth="1"/>
    <col min="1304" max="1305" width="10.42578125" style="1" customWidth="1"/>
    <col min="1306" max="1306" width="11.28515625" style="1" customWidth="1"/>
    <col min="1307" max="1487" width="9.140625" style="1"/>
    <col min="1488" max="1488" width="3.7109375" style="1" customWidth="1"/>
    <col min="1489" max="1489" width="12.28515625" style="1" customWidth="1"/>
    <col min="1490" max="1490" width="4.28515625" style="1" customWidth="1"/>
    <col min="1491" max="1491" width="8.140625" style="1" customWidth="1"/>
    <col min="1492" max="1492" width="5.140625" style="1" customWidth="1"/>
    <col min="1493" max="1493" width="13.140625" style="1" customWidth="1"/>
    <col min="1494" max="1494" width="4.42578125" style="1" customWidth="1"/>
    <col min="1495" max="1495" width="14" style="1" customWidth="1"/>
    <col min="1496" max="1496" width="9.7109375" style="1" customWidth="1"/>
    <col min="1497" max="1497" width="5.140625" style="1" customWidth="1"/>
    <col min="1498" max="1498" width="13.85546875" style="1" customWidth="1"/>
    <col min="1499" max="1499" width="31.7109375" style="1" customWidth="1"/>
    <col min="1500" max="1500" width="15.5703125" style="1" customWidth="1"/>
    <col min="1501" max="1502" width="15" style="1" customWidth="1"/>
    <col min="1503" max="1503" width="8.140625" style="1" customWidth="1"/>
    <col min="1504" max="1504" width="9.5703125" style="1" customWidth="1"/>
    <col min="1505" max="1505" width="13.5703125" style="1" customWidth="1"/>
    <col min="1506" max="1506" width="9.5703125" style="1" customWidth="1"/>
    <col min="1507" max="1507" width="14.140625" style="1" customWidth="1"/>
    <col min="1508" max="1510" width="10.140625" style="1" customWidth="1"/>
    <col min="1511" max="1511" width="14.140625" style="1" customWidth="1"/>
    <col min="1512" max="1512" width="12.28515625" style="1" customWidth="1"/>
    <col min="1513" max="1513" width="14.140625" style="1" customWidth="1"/>
    <col min="1514" max="1514" width="10.7109375" style="1" customWidth="1"/>
    <col min="1515" max="1515" width="11.7109375" style="1" customWidth="1"/>
    <col min="1516" max="1517" width="13.140625" style="1" customWidth="1"/>
    <col min="1518" max="1518" width="13.7109375" style="1" customWidth="1"/>
    <col min="1519" max="1520" width="13.140625" style="1" customWidth="1"/>
    <col min="1521" max="1521" width="12.42578125" style="1" customWidth="1"/>
    <col min="1522" max="1522" width="9.140625" style="1"/>
    <col min="1523" max="1523" width="10.5703125" style="1" customWidth="1"/>
    <col min="1524" max="1524" width="11.140625" style="1" customWidth="1"/>
    <col min="1525" max="1525" width="11.85546875" style="1" customWidth="1"/>
    <col min="1526" max="1526" width="10.42578125" style="1" customWidth="1"/>
    <col min="1527" max="1527" width="11" style="1" customWidth="1"/>
    <col min="1528" max="1529" width="14.5703125" style="1" customWidth="1"/>
    <col min="1530" max="1530" width="12.85546875" style="1" customWidth="1"/>
    <col min="1531" max="1531" width="11.7109375" style="1" customWidth="1"/>
    <col min="1532" max="1533" width="13.7109375" style="1" customWidth="1"/>
    <col min="1534" max="1535" width="13.140625" style="1" customWidth="1"/>
    <col min="1536" max="1536" width="13.28515625" style="1" customWidth="1"/>
    <col min="1537" max="1537" width="14.7109375" style="1" customWidth="1"/>
    <col min="1538" max="1538" width="10.28515625" style="1" customWidth="1"/>
    <col min="1539" max="1540" width="14.7109375" style="1" customWidth="1"/>
    <col min="1541" max="1541" width="11.85546875" style="1" customWidth="1"/>
    <col min="1542" max="1543" width="3.28515625" style="1" customWidth="1"/>
    <col min="1544" max="1544" width="13.5703125" style="1" customWidth="1"/>
    <col min="1545" max="1545" width="8.42578125" style="1" customWidth="1"/>
    <col min="1546" max="1546" width="15.5703125" style="1" bestFit="1" customWidth="1"/>
    <col min="1547" max="1551" width="13.140625" style="1" customWidth="1"/>
    <col min="1552" max="1552" width="2.85546875" style="1" customWidth="1"/>
    <col min="1553" max="1553" width="3.7109375" style="1" customWidth="1"/>
    <col min="1554" max="1554" width="13.5703125" style="1" customWidth="1"/>
    <col min="1555" max="1559" width="12.140625" style="1" customWidth="1"/>
    <col min="1560" max="1561" width="10.42578125" style="1" customWidth="1"/>
    <col min="1562" max="1562" width="11.28515625" style="1" customWidth="1"/>
    <col min="1563" max="1743" width="9.140625" style="1"/>
    <col min="1744" max="1744" width="3.7109375" style="1" customWidth="1"/>
    <col min="1745" max="1745" width="12.28515625" style="1" customWidth="1"/>
    <col min="1746" max="1746" width="4.28515625" style="1" customWidth="1"/>
    <col min="1747" max="1747" width="8.140625" style="1" customWidth="1"/>
    <col min="1748" max="1748" width="5.140625" style="1" customWidth="1"/>
    <col min="1749" max="1749" width="13.140625" style="1" customWidth="1"/>
    <col min="1750" max="1750" width="4.42578125" style="1" customWidth="1"/>
    <col min="1751" max="1751" width="14" style="1" customWidth="1"/>
    <col min="1752" max="1752" width="9.7109375" style="1" customWidth="1"/>
    <col min="1753" max="1753" width="5.140625" style="1" customWidth="1"/>
    <col min="1754" max="1754" width="13.85546875" style="1" customWidth="1"/>
    <col min="1755" max="1755" width="31.7109375" style="1" customWidth="1"/>
    <col min="1756" max="1756" width="15.5703125" style="1" customWidth="1"/>
    <col min="1757" max="1758" width="15" style="1" customWidth="1"/>
    <col min="1759" max="1759" width="8.140625" style="1" customWidth="1"/>
    <col min="1760" max="1760" width="9.5703125" style="1" customWidth="1"/>
    <col min="1761" max="1761" width="13.5703125" style="1" customWidth="1"/>
    <col min="1762" max="1762" width="9.5703125" style="1" customWidth="1"/>
    <col min="1763" max="1763" width="14.140625" style="1" customWidth="1"/>
    <col min="1764" max="1766" width="10.140625" style="1" customWidth="1"/>
    <col min="1767" max="1767" width="14.140625" style="1" customWidth="1"/>
    <col min="1768" max="1768" width="12.28515625" style="1" customWidth="1"/>
    <col min="1769" max="1769" width="14.140625" style="1" customWidth="1"/>
    <col min="1770" max="1770" width="10.7109375" style="1" customWidth="1"/>
    <col min="1771" max="1771" width="11.7109375" style="1" customWidth="1"/>
    <col min="1772" max="1773" width="13.140625" style="1" customWidth="1"/>
    <col min="1774" max="1774" width="13.7109375" style="1" customWidth="1"/>
    <col min="1775" max="1776" width="13.140625" style="1" customWidth="1"/>
    <col min="1777" max="1777" width="12.42578125" style="1" customWidth="1"/>
    <col min="1778" max="1778" width="9.140625" style="1"/>
    <col min="1779" max="1779" width="10.5703125" style="1" customWidth="1"/>
    <col min="1780" max="1780" width="11.140625" style="1" customWidth="1"/>
    <col min="1781" max="1781" width="11.85546875" style="1" customWidth="1"/>
    <col min="1782" max="1782" width="10.42578125" style="1" customWidth="1"/>
    <col min="1783" max="1783" width="11" style="1" customWidth="1"/>
    <col min="1784" max="1785" width="14.5703125" style="1" customWidth="1"/>
    <col min="1786" max="1786" width="12.85546875" style="1" customWidth="1"/>
    <col min="1787" max="1787" width="11.7109375" style="1" customWidth="1"/>
    <col min="1788" max="1789" width="13.7109375" style="1" customWidth="1"/>
    <col min="1790" max="1791" width="13.140625" style="1" customWidth="1"/>
    <col min="1792" max="1792" width="13.28515625" style="1" customWidth="1"/>
    <col min="1793" max="1793" width="14.7109375" style="1" customWidth="1"/>
    <col min="1794" max="1794" width="10.28515625" style="1" customWidth="1"/>
    <col min="1795" max="1796" width="14.7109375" style="1" customWidth="1"/>
    <col min="1797" max="1797" width="11.85546875" style="1" customWidth="1"/>
    <col min="1798" max="1799" width="3.28515625" style="1" customWidth="1"/>
    <col min="1800" max="1800" width="13.5703125" style="1" customWidth="1"/>
    <col min="1801" max="1801" width="8.42578125" style="1" customWidth="1"/>
    <col min="1802" max="1802" width="15.5703125" style="1" bestFit="1" customWidth="1"/>
    <col min="1803" max="1807" width="13.140625" style="1" customWidth="1"/>
    <col min="1808" max="1808" width="2.85546875" style="1" customWidth="1"/>
    <col min="1809" max="1809" width="3.7109375" style="1" customWidth="1"/>
    <col min="1810" max="1810" width="13.5703125" style="1" customWidth="1"/>
    <col min="1811" max="1815" width="12.140625" style="1" customWidth="1"/>
    <col min="1816" max="1817" width="10.42578125" style="1" customWidth="1"/>
    <col min="1818" max="1818" width="11.28515625" style="1" customWidth="1"/>
    <col min="1819" max="1999" width="9.140625" style="1"/>
    <col min="2000" max="2000" width="3.7109375" style="1" customWidth="1"/>
    <col min="2001" max="2001" width="12.28515625" style="1" customWidth="1"/>
    <col min="2002" max="2002" width="4.28515625" style="1" customWidth="1"/>
    <col min="2003" max="2003" width="8.140625" style="1" customWidth="1"/>
    <col min="2004" max="2004" width="5.140625" style="1" customWidth="1"/>
    <col min="2005" max="2005" width="13.140625" style="1" customWidth="1"/>
    <col min="2006" max="2006" width="4.42578125" style="1" customWidth="1"/>
    <col min="2007" max="2007" width="14" style="1" customWidth="1"/>
    <col min="2008" max="2008" width="9.7109375" style="1" customWidth="1"/>
    <col min="2009" max="2009" width="5.140625" style="1" customWidth="1"/>
    <col min="2010" max="2010" width="13.85546875" style="1" customWidth="1"/>
    <col min="2011" max="2011" width="31.7109375" style="1" customWidth="1"/>
    <col min="2012" max="2012" width="15.5703125" style="1" customWidth="1"/>
    <col min="2013" max="2014" width="15" style="1" customWidth="1"/>
    <col min="2015" max="2015" width="8.140625" style="1" customWidth="1"/>
    <col min="2016" max="2016" width="9.5703125" style="1" customWidth="1"/>
    <col min="2017" max="2017" width="13.5703125" style="1" customWidth="1"/>
    <col min="2018" max="2018" width="9.5703125" style="1" customWidth="1"/>
    <col min="2019" max="2019" width="14.140625" style="1" customWidth="1"/>
    <col min="2020" max="2022" width="10.140625" style="1" customWidth="1"/>
    <col min="2023" max="2023" width="14.140625" style="1" customWidth="1"/>
    <col min="2024" max="2024" width="12.28515625" style="1" customWidth="1"/>
    <col min="2025" max="2025" width="14.140625" style="1" customWidth="1"/>
    <col min="2026" max="2026" width="10.7109375" style="1" customWidth="1"/>
    <col min="2027" max="2027" width="11.7109375" style="1" customWidth="1"/>
    <col min="2028" max="2029" width="13.140625" style="1" customWidth="1"/>
    <col min="2030" max="2030" width="13.7109375" style="1" customWidth="1"/>
    <col min="2031" max="2032" width="13.140625" style="1" customWidth="1"/>
    <col min="2033" max="2033" width="12.42578125" style="1" customWidth="1"/>
    <col min="2034" max="2034" width="9.140625" style="1"/>
    <col min="2035" max="2035" width="10.5703125" style="1" customWidth="1"/>
    <col min="2036" max="2036" width="11.140625" style="1" customWidth="1"/>
    <col min="2037" max="2037" width="11.85546875" style="1" customWidth="1"/>
    <col min="2038" max="2038" width="10.42578125" style="1" customWidth="1"/>
    <col min="2039" max="2039" width="11" style="1" customWidth="1"/>
    <col min="2040" max="2041" width="14.5703125" style="1" customWidth="1"/>
    <col min="2042" max="2042" width="12.85546875" style="1" customWidth="1"/>
    <col min="2043" max="2043" width="11.7109375" style="1" customWidth="1"/>
    <col min="2044" max="2045" width="13.7109375" style="1" customWidth="1"/>
    <col min="2046" max="2047" width="13.140625" style="1" customWidth="1"/>
    <col min="2048" max="2048" width="13.28515625" style="1" customWidth="1"/>
    <col min="2049" max="2049" width="14.7109375" style="1" customWidth="1"/>
    <col min="2050" max="2050" width="10.28515625" style="1" customWidth="1"/>
    <col min="2051" max="2052" width="14.7109375" style="1" customWidth="1"/>
    <col min="2053" max="2053" width="11.85546875" style="1" customWidth="1"/>
    <col min="2054" max="2055" width="3.28515625" style="1" customWidth="1"/>
    <col min="2056" max="2056" width="13.5703125" style="1" customWidth="1"/>
    <col min="2057" max="2057" width="8.42578125" style="1" customWidth="1"/>
    <col min="2058" max="2058" width="15.5703125" style="1" bestFit="1" customWidth="1"/>
    <col min="2059" max="2063" width="13.140625" style="1" customWidth="1"/>
    <col min="2064" max="2064" width="2.85546875" style="1" customWidth="1"/>
    <col min="2065" max="2065" width="3.7109375" style="1" customWidth="1"/>
    <col min="2066" max="2066" width="13.5703125" style="1" customWidth="1"/>
    <col min="2067" max="2071" width="12.140625" style="1" customWidth="1"/>
    <col min="2072" max="2073" width="10.42578125" style="1" customWidth="1"/>
    <col min="2074" max="2074" width="11.28515625" style="1" customWidth="1"/>
    <col min="2075" max="2255" width="9.140625" style="1"/>
    <col min="2256" max="2256" width="3.7109375" style="1" customWidth="1"/>
    <col min="2257" max="2257" width="12.28515625" style="1" customWidth="1"/>
    <col min="2258" max="2258" width="4.28515625" style="1" customWidth="1"/>
    <col min="2259" max="2259" width="8.140625" style="1" customWidth="1"/>
    <col min="2260" max="2260" width="5.140625" style="1" customWidth="1"/>
    <col min="2261" max="2261" width="13.140625" style="1" customWidth="1"/>
    <col min="2262" max="2262" width="4.42578125" style="1" customWidth="1"/>
    <col min="2263" max="2263" width="14" style="1" customWidth="1"/>
    <col min="2264" max="2264" width="9.7109375" style="1" customWidth="1"/>
    <col min="2265" max="2265" width="5.140625" style="1" customWidth="1"/>
    <col min="2266" max="2266" width="13.85546875" style="1" customWidth="1"/>
    <col min="2267" max="2267" width="31.7109375" style="1" customWidth="1"/>
    <col min="2268" max="2268" width="15.5703125" style="1" customWidth="1"/>
    <col min="2269" max="2270" width="15" style="1" customWidth="1"/>
    <col min="2271" max="2271" width="8.140625" style="1" customWidth="1"/>
    <col min="2272" max="2272" width="9.5703125" style="1" customWidth="1"/>
    <col min="2273" max="2273" width="13.5703125" style="1" customWidth="1"/>
    <col min="2274" max="2274" width="9.5703125" style="1" customWidth="1"/>
    <col min="2275" max="2275" width="14.140625" style="1" customWidth="1"/>
    <col min="2276" max="2278" width="10.140625" style="1" customWidth="1"/>
    <col min="2279" max="2279" width="14.140625" style="1" customWidth="1"/>
    <col min="2280" max="2280" width="12.28515625" style="1" customWidth="1"/>
    <col min="2281" max="2281" width="14.140625" style="1" customWidth="1"/>
    <col min="2282" max="2282" width="10.7109375" style="1" customWidth="1"/>
    <col min="2283" max="2283" width="11.7109375" style="1" customWidth="1"/>
    <col min="2284" max="2285" width="13.140625" style="1" customWidth="1"/>
    <col min="2286" max="2286" width="13.7109375" style="1" customWidth="1"/>
    <col min="2287" max="2288" width="13.140625" style="1" customWidth="1"/>
    <col min="2289" max="2289" width="12.42578125" style="1" customWidth="1"/>
    <col min="2290" max="2290" width="9.140625" style="1"/>
    <col min="2291" max="2291" width="10.5703125" style="1" customWidth="1"/>
    <col min="2292" max="2292" width="11.140625" style="1" customWidth="1"/>
    <col min="2293" max="2293" width="11.85546875" style="1" customWidth="1"/>
    <col min="2294" max="2294" width="10.42578125" style="1" customWidth="1"/>
    <col min="2295" max="2295" width="11" style="1" customWidth="1"/>
    <col min="2296" max="2297" width="14.5703125" style="1" customWidth="1"/>
    <col min="2298" max="2298" width="12.85546875" style="1" customWidth="1"/>
    <col min="2299" max="2299" width="11.7109375" style="1" customWidth="1"/>
    <col min="2300" max="2301" width="13.7109375" style="1" customWidth="1"/>
    <col min="2302" max="2303" width="13.140625" style="1" customWidth="1"/>
    <col min="2304" max="2304" width="13.28515625" style="1" customWidth="1"/>
    <col min="2305" max="2305" width="14.7109375" style="1" customWidth="1"/>
    <col min="2306" max="2306" width="10.28515625" style="1" customWidth="1"/>
    <col min="2307" max="2308" width="14.7109375" style="1" customWidth="1"/>
    <col min="2309" max="2309" width="11.85546875" style="1" customWidth="1"/>
    <col min="2310" max="2311" width="3.28515625" style="1" customWidth="1"/>
    <col min="2312" max="2312" width="13.5703125" style="1" customWidth="1"/>
    <col min="2313" max="2313" width="8.42578125" style="1" customWidth="1"/>
    <col min="2314" max="2314" width="15.5703125" style="1" bestFit="1" customWidth="1"/>
    <col min="2315" max="2319" width="13.140625" style="1" customWidth="1"/>
    <col min="2320" max="2320" width="2.85546875" style="1" customWidth="1"/>
    <col min="2321" max="2321" width="3.7109375" style="1" customWidth="1"/>
    <col min="2322" max="2322" width="13.5703125" style="1" customWidth="1"/>
    <col min="2323" max="2327" width="12.140625" style="1" customWidth="1"/>
    <col min="2328" max="2329" width="10.42578125" style="1" customWidth="1"/>
    <col min="2330" max="2330" width="11.28515625" style="1" customWidth="1"/>
    <col min="2331" max="2511" width="9.140625" style="1"/>
    <col min="2512" max="2512" width="3.7109375" style="1" customWidth="1"/>
    <col min="2513" max="2513" width="12.28515625" style="1" customWidth="1"/>
    <col min="2514" max="2514" width="4.28515625" style="1" customWidth="1"/>
    <col min="2515" max="2515" width="8.140625" style="1" customWidth="1"/>
    <col min="2516" max="2516" width="5.140625" style="1" customWidth="1"/>
    <col min="2517" max="2517" width="13.140625" style="1" customWidth="1"/>
    <col min="2518" max="2518" width="4.42578125" style="1" customWidth="1"/>
    <col min="2519" max="2519" width="14" style="1" customWidth="1"/>
    <col min="2520" max="2520" width="9.7109375" style="1" customWidth="1"/>
    <col min="2521" max="2521" width="5.140625" style="1" customWidth="1"/>
    <col min="2522" max="2522" width="13.85546875" style="1" customWidth="1"/>
    <col min="2523" max="2523" width="31.7109375" style="1" customWidth="1"/>
    <col min="2524" max="2524" width="15.5703125" style="1" customWidth="1"/>
    <col min="2525" max="2526" width="15" style="1" customWidth="1"/>
    <col min="2527" max="2527" width="8.140625" style="1" customWidth="1"/>
    <col min="2528" max="2528" width="9.5703125" style="1" customWidth="1"/>
    <col min="2529" max="2529" width="13.5703125" style="1" customWidth="1"/>
    <col min="2530" max="2530" width="9.5703125" style="1" customWidth="1"/>
    <col min="2531" max="2531" width="14.140625" style="1" customWidth="1"/>
    <col min="2532" max="2534" width="10.140625" style="1" customWidth="1"/>
    <col min="2535" max="2535" width="14.140625" style="1" customWidth="1"/>
    <col min="2536" max="2536" width="12.28515625" style="1" customWidth="1"/>
    <col min="2537" max="2537" width="14.140625" style="1" customWidth="1"/>
    <col min="2538" max="2538" width="10.7109375" style="1" customWidth="1"/>
    <col min="2539" max="2539" width="11.7109375" style="1" customWidth="1"/>
    <col min="2540" max="2541" width="13.140625" style="1" customWidth="1"/>
    <col min="2542" max="2542" width="13.7109375" style="1" customWidth="1"/>
    <col min="2543" max="2544" width="13.140625" style="1" customWidth="1"/>
    <col min="2545" max="2545" width="12.42578125" style="1" customWidth="1"/>
    <col min="2546" max="2546" width="9.140625" style="1"/>
    <col min="2547" max="2547" width="10.5703125" style="1" customWidth="1"/>
    <col min="2548" max="2548" width="11.140625" style="1" customWidth="1"/>
    <col min="2549" max="2549" width="11.85546875" style="1" customWidth="1"/>
    <col min="2550" max="2550" width="10.42578125" style="1" customWidth="1"/>
    <col min="2551" max="2551" width="11" style="1" customWidth="1"/>
    <col min="2552" max="2553" width="14.5703125" style="1" customWidth="1"/>
    <col min="2554" max="2554" width="12.85546875" style="1" customWidth="1"/>
    <col min="2555" max="2555" width="11.7109375" style="1" customWidth="1"/>
    <col min="2556" max="2557" width="13.7109375" style="1" customWidth="1"/>
    <col min="2558" max="2559" width="13.140625" style="1" customWidth="1"/>
    <col min="2560" max="2560" width="13.28515625" style="1" customWidth="1"/>
    <col min="2561" max="2561" width="14.7109375" style="1" customWidth="1"/>
    <col min="2562" max="2562" width="10.28515625" style="1" customWidth="1"/>
    <col min="2563" max="2564" width="14.7109375" style="1" customWidth="1"/>
    <col min="2565" max="2565" width="11.85546875" style="1" customWidth="1"/>
    <col min="2566" max="2567" width="3.28515625" style="1" customWidth="1"/>
    <col min="2568" max="2568" width="13.5703125" style="1" customWidth="1"/>
    <col min="2569" max="2569" width="8.42578125" style="1" customWidth="1"/>
    <col min="2570" max="2570" width="15.5703125" style="1" bestFit="1" customWidth="1"/>
    <col min="2571" max="2575" width="13.140625" style="1" customWidth="1"/>
    <col min="2576" max="2576" width="2.85546875" style="1" customWidth="1"/>
    <col min="2577" max="2577" width="3.7109375" style="1" customWidth="1"/>
    <col min="2578" max="2578" width="13.5703125" style="1" customWidth="1"/>
    <col min="2579" max="2583" width="12.140625" style="1" customWidth="1"/>
    <col min="2584" max="2585" width="10.42578125" style="1" customWidth="1"/>
    <col min="2586" max="2586" width="11.28515625" style="1" customWidth="1"/>
    <col min="2587" max="2767" width="9.140625" style="1"/>
    <col min="2768" max="2768" width="3.7109375" style="1" customWidth="1"/>
    <col min="2769" max="2769" width="12.28515625" style="1" customWidth="1"/>
    <col min="2770" max="2770" width="4.28515625" style="1" customWidth="1"/>
    <col min="2771" max="2771" width="8.140625" style="1" customWidth="1"/>
    <col min="2772" max="2772" width="5.140625" style="1" customWidth="1"/>
    <col min="2773" max="2773" width="13.140625" style="1" customWidth="1"/>
    <col min="2774" max="2774" width="4.42578125" style="1" customWidth="1"/>
    <col min="2775" max="2775" width="14" style="1" customWidth="1"/>
    <col min="2776" max="2776" width="9.7109375" style="1" customWidth="1"/>
    <col min="2777" max="2777" width="5.140625" style="1" customWidth="1"/>
    <col min="2778" max="2778" width="13.85546875" style="1" customWidth="1"/>
    <col min="2779" max="2779" width="31.7109375" style="1" customWidth="1"/>
    <col min="2780" max="2780" width="15.5703125" style="1" customWidth="1"/>
    <col min="2781" max="2782" width="15" style="1" customWidth="1"/>
    <col min="2783" max="2783" width="8.140625" style="1" customWidth="1"/>
    <col min="2784" max="2784" width="9.5703125" style="1" customWidth="1"/>
    <col min="2785" max="2785" width="13.5703125" style="1" customWidth="1"/>
    <col min="2786" max="2786" width="9.5703125" style="1" customWidth="1"/>
    <col min="2787" max="2787" width="14.140625" style="1" customWidth="1"/>
    <col min="2788" max="2790" width="10.140625" style="1" customWidth="1"/>
    <col min="2791" max="2791" width="14.140625" style="1" customWidth="1"/>
    <col min="2792" max="2792" width="12.28515625" style="1" customWidth="1"/>
    <col min="2793" max="2793" width="14.140625" style="1" customWidth="1"/>
    <col min="2794" max="2794" width="10.7109375" style="1" customWidth="1"/>
    <col min="2795" max="2795" width="11.7109375" style="1" customWidth="1"/>
    <col min="2796" max="2797" width="13.140625" style="1" customWidth="1"/>
    <col min="2798" max="2798" width="13.7109375" style="1" customWidth="1"/>
    <col min="2799" max="2800" width="13.140625" style="1" customWidth="1"/>
    <col min="2801" max="2801" width="12.42578125" style="1" customWidth="1"/>
    <col min="2802" max="2802" width="9.140625" style="1"/>
    <col min="2803" max="2803" width="10.5703125" style="1" customWidth="1"/>
    <col min="2804" max="2804" width="11.140625" style="1" customWidth="1"/>
    <col min="2805" max="2805" width="11.85546875" style="1" customWidth="1"/>
    <col min="2806" max="2806" width="10.42578125" style="1" customWidth="1"/>
    <col min="2807" max="2807" width="11" style="1" customWidth="1"/>
    <col min="2808" max="2809" width="14.5703125" style="1" customWidth="1"/>
    <col min="2810" max="2810" width="12.85546875" style="1" customWidth="1"/>
    <col min="2811" max="2811" width="11.7109375" style="1" customWidth="1"/>
    <col min="2812" max="2813" width="13.7109375" style="1" customWidth="1"/>
    <col min="2814" max="2815" width="13.140625" style="1" customWidth="1"/>
    <col min="2816" max="2816" width="13.28515625" style="1" customWidth="1"/>
    <col min="2817" max="2817" width="14.7109375" style="1" customWidth="1"/>
    <col min="2818" max="2818" width="10.28515625" style="1" customWidth="1"/>
    <col min="2819" max="2820" width="14.7109375" style="1" customWidth="1"/>
    <col min="2821" max="2821" width="11.85546875" style="1" customWidth="1"/>
    <col min="2822" max="2823" width="3.28515625" style="1" customWidth="1"/>
    <col min="2824" max="2824" width="13.5703125" style="1" customWidth="1"/>
    <col min="2825" max="2825" width="8.42578125" style="1" customWidth="1"/>
    <col min="2826" max="2826" width="15.5703125" style="1" bestFit="1" customWidth="1"/>
    <col min="2827" max="2831" width="13.140625" style="1" customWidth="1"/>
    <col min="2832" max="2832" width="2.85546875" style="1" customWidth="1"/>
    <col min="2833" max="2833" width="3.7109375" style="1" customWidth="1"/>
    <col min="2834" max="2834" width="13.5703125" style="1" customWidth="1"/>
    <col min="2835" max="2839" width="12.140625" style="1" customWidth="1"/>
    <col min="2840" max="2841" width="10.42578125" style="1" customWidth="1"/>
    <col min="2842" max="2842" width="11.28515625" style="1" customWidth="1"/>
    <col min="2843" max="3023" width="9.140625" style="1"/>
    <col min="3024" max="3024" width="3.7109375" style="1" customWidth="1"/>
    <col min="3025" max="3025" width="12.28515625" style="1" customWidth="1"/>
    <col min="3026" max="3026" width="4.28515625" style="1" customWidth="1"/>
    <col min="3027" max="3027" width="8.140625" style="1" customWidth="1"/>
    <col min="3028" max="3028" width="5.140625" style="1" customWidth="1"/>
    <col min="3029" max="3029" width="13.140625" style="1" customWidth="1"/>
    <col min="3030" max="3030" width="4.42578125" style="1" customWidth="1"/>
    <col min="3031" max="3031" width="14" style="1" customWidth="1"/>
    <col min="3032" max="3032" width="9.7109375" style="1" customWidth="1"/>
    <col min="3033" max="3033" width="5.140625" style="1" customWidth="1"/>
    <col min="3034" max="3034" width="13.85546875" style="1" customWidth="1"/>
    <col min="3035" max="3035" width="31.7109375" style="1" customWidth="1"/>
    <col min="3036" max="3036" width="15.5703125" style="1" customWidth="1"/>
    <col min="3037" max="3038" width="15" style="1" customWidth="1"/>
    <col min="3039" max="3039" width="8.140625" style="1" customWidth="1"/>
    <col min="3040" max="3040" width="9.5703125" style="1" customWidth="1"/>
    <col min="3041" max="3041" width="13.5703125" style="1" customWidth="1"/>
    <col min="3042" max="3042" width="9.5703125" style="1" customWidth="1"/>
    <col min="3043" max="3043" width="14.140625" style="1" customWidth="1"/>
    <col min="3044" max="3046" width="10.140625" style="1" customWidth="1"/>
    <col min="3047" max="3047" width="14.140625" style="1" customWidth="1"/>
    <col min="3048" max="3048" width="12.28515625" style="1" customWidth="1"/>
    <col min="3049" max="3049" width="14.140625" style="1" customWidth="1"/>
    <col min="3050" max="3050" width="10.7109375" style="1" customWidth="1"/>
    <col min="3051" max="3051" width="11.7109375" style="1" customWidth="1"/>
    <col min="3052" max="3053" width="13.140625" style="1" customWidth="1"/>
    <col min="3054" max="3054" width="13.7109375" style="1" customWidth="1"/>
    <col min="3055" max="3056" width="13.140625" style="1" customWidth="1"/>
    <col min="3057" max="3057" width="12.42578125" style="1" customWidth="1"/>
    <col min="3058" max="3058" width="9.140625" style="1"/>
    <col min="3059" max="3059" width="10.5703125" style="1" customWidth="1"/>
    <col min="3060" max="3060" width="11.140625" style="1" customWidth="1"/>
    <col min="3061" max="3061" width="11.85546875" style="1" customWidth="1"/>
    <col min="3062" max="3062" width="10.42578125" style="1" customWidth="1"/>
    <col min="3063" max="3063" width="11" style="1" customWidth="1"/>
    <col min="3064" max="3065" width="14.5703125" style="1" customWidth="1"/>
    <col min="3066" max="3066" width="12.85546875" style="1" customWidth="1"/>
    <col min="3067" max="3067" width="11.7109375" style="1" customWidth="1"/>
    <col min="3068" max="3069" width="13.7109375" style="1" customWidth="1"/>
    <col min="3070" max="3071" width="13.140625" style="1" customWidth="1"/>
    <col min="3072" max="3072" width="13.28515625" style="1" customWidth="1"/>
    <col min="3073" max="3073" width="14.7109375" style="1" customWidth="1"/>
    <col min="3074" max="3074" width="10.28515625" style="1" customWidth="1"/>
    <col min="3075" max="3076" width="14.7109375" style="1" customWidth="1"/>
    <col min="3077" max="3077" width="11.85546875" style="1" customWidth="1"/>
    <col min="3078" max="3079" width="3.28515625" style="1" customWidth="1"/>
    <col min="3080" max="3080" width="13.5703125" style="1" customWidth="1"/>
    <col min="3081" max="3081" width="8.42578125" style="1" customWidth="1"/>
    <col min="3082" max="3082" width="15.5703125" style="1" bestFit="1" customWidth="1"/>
    <col min="3083" max="3087" width="13.140625" style="1" customWidth="1"/>
    <col min="3088" max="3088" width="2.85546875" style="1" customWidth="1"/>
    <col min="3089" max="3089" width="3.7109375" style="1" customWidth="1"/>
    <col min="3090" max="3090" width="13.5703125" style="1" customWidth="1"/>
    <col min="3091" max="3095" width="12.140625" style="1" customWidth="1"/>
    <col min="3096" max="3097" width="10.42578125" style="1" customWidth="1"/>
    <col min="3098" max="3098" width="11.28515625" style="1" customWidth="1"/>
    <col min="3099" max="3279" width="9.140625" style="1"/>
    <col min="3280" max="3280" width="3.7109375" style="1" customWidth="1"/>
    <col min="3281" max="3281" width="12.28515625" style="1" customWidth="1"/>
    <col min="3282" max="3282" width="4.28515625" style="1" customWidth="1"/>
    <col min="3283" max="3283" width="8.140625" style="1" customWidth="1"/>
    <col min="3284" max="3284" width="5.140625" style="1" customWidth="1"/>
    <col min="3285" max="3285" width="13.140625" style="1" customWidth="1"/>
    <col min="3286" max="3286" width="4.42578125" style="1" customWidth="1"/>
    <col min="3287" max="3287" width="14" style="1" customWidth="1"/>
    <col min="3288" max="3288" width="9.7109375" style="1" customWidth="1"/>
    <col min="3289" max="3289" width="5.140625" style="1" customWidth="1"/>
    <col min="3290" max="3290" width="13.85546875" style="1" customWidth="1"/>
    <col min="3291" max="3291" width="31.7109375" style="1" customWidth="1"/>
    <col min="3292" max="3292" width="15.5703125" style="1" customWidth="1"/>
    <col min="3293" max="3294" width="15" style="1" customWidth="1"/>
    <col min="3295" max="3295" width="8.140625" style="1" customWidth="1"/>
    <col min="3296" max="3296" width="9.5703125" style="1" customWidth="1"/>
    <col min="3297" max="3297" width="13.5703125" style="1" customWidth="1"/>
    <col min="3298" max="3298" width="9.5703125" style="1" customWidth="1"/>
    <col min="3299" max="3299" width="14.140625" style="1" customWidth="1"/>
    <col min="3300" max="3302" width="10.140625" style="1" customWidth="1"/>
    <col min="3303" max="3303" width="14.140625" style="1" customWidth="1"/>
    <col min="3304" max="3304" width="12.28515625" style="1" customWidth="1"/>
    <col min="3305" max="3305" width="14.140625" style="1" customWidth="1"/>
    <col min="3306" max="3306" width="10.7109375" style="1" customWidth="1"/>
    <col min="3307" max="3307" width="11.7109375" style="1" customWidth="1"/>
    <col min="3308" max="3309" width="13.140625" style="1" customWidth="1"/>
    <col min="3310" max="3310" width="13.7109375" style="1" customWidth="1"/>
    <col min="3311" max="3312" width="13.140625" style="1" customWidth="1"/>
    <col min="3313" max="3313" width="12.42578125" style="1" customWidth="1"/>
    <col min="3314" max="3314" width="9.140625" style="1"/>
    <col min="3315" max="3315" width="10.5703125" style="1" customWidth="1"/>
    <col min="3316" max="3316" width="11.140625" style="1" customWidth="1"/>
    <col min="3317" max="3317" width="11.85546875" style="1" customWidth="1"/>
    <col min="3318" max="3318" width="10.42578125" style="1" customWidth="1"/>
    <col min="3319" max="3319" width="11" style="1" customWidth="1"/>
    <col min="3320" max="3321" width="14.5703125" style="1" customWidth="1"/>
    <col min="3322" max="3322" width="12.85546875" style="1" customWidth="1"/>
    <col min="3323" max="3323" width="11.7109375" style="1" customWidth="1"/>
    <col min="3324" max="3325" width="13.7109375" style="1" customWidth="1"/>
    <col min="3326" max="3327" width="13.140625" style="1" customWidth="1"/>
    <col min="3328" max="3328" width="13.28515625" style="1" customWidth="1"/>
    <col min="3329" max="3329" width="14.7109375" style="1" customWidth="1"/>
    <col min="3330" max="3330" width="10.28515625" style="1" customWidth="1"/>
    <col min="3331" max="3332" width="14.7109375" style="1" customWidth="1"/>
    <col min="3333" max="3333" width="11.85546875" style="1" customWidth="1"/>
    <col min="3334" max="3335" width="3.28515625" style="1" customWidth="1"/>
    <col min="3336" max="3336" width="13.5703125" style="1" customWidth="1"/>
    <col min="3337" max="3337" width="8.42578125" style="1" customWidth="1"/>
    <col min="3338" max="3338" width="15.5703125" style="1" bestFit="1" customWidth="1"/>
    <col min="3339" max="3343" width="13.140625" style="1" customWidth="1"/>
    <col min="3344" max="3344" width="2.85546875" style="1" customWidth="1"/>
    <col min="3345" max="3345" width="3.7109375" style="1" customWidth="1"/>
    <col min="3346" max="3346" width="13.5703125" style="1" customWidth="1"/>
    <col min="3347" max="3351" width="12.140625" style="1" customWidth="1"/>
    <col min="3352" max="3353" width="10.42578125" style="1" customWidth="1"/>
    <col min="3354" max="3354" width="11.28515625" style="1" customWidth="1"/>
    <col min="3355" max="3535" width="9.140625" style="1"/>
    <col min="3536" max="3536" width="3.7109375" style="1" customWidth="1"/>
    <col min="3537" max="3537" width="12.28515625" style="1" customWidth="1"/>
    <col min="3538" max="3538" width="4.28515625" style="1" customWidth="1"/>
    <col min="3539" max="3539" width="8.140625" style="1" customWidth="1"/>
    <col min="3540" max="3540" width="5.140625" style="1" customWidth="1"/>
    <col min="3541" max="3541" width="13.140625" style="1" customWidth="1"/>
    <col min="3542" max="3542" width="4.42578125" style="1" customWidth="1"/>
    <col min="3543" max="3543" width="14" style="1" customWidth="1"/>
    <col min="3544" max="3544" width="9.7109375" style="1" customWidth="1"/>
    <col min="3545" max="3545" width="5.140625" style="1" customWidth="1"/>
    <col min="3546" max="3546" width="13.85546875" style="1" customWidth="1"/>
    <col min="3547" max="3547" width="31.7109375" style="1" customWidth="1"/>
    <col min="3548" max="3548" width="15.5703125" style="1" customWidth="1"/>
    <col min="3549" max="3550" width="15" style="1" customWidth="1"/>
    <col min="3551" max="3551" width="8.140625" style="1" customWidth="1"/>
    <col min="3552" max="3552" width="9.5703125" style="1" customWidth="1"/>
    <col min="3553" max="3553" width="13.5703125" style="1" customWidth="1"/>
    <col min="3554" max="3554" width="9.5703125" style="1" customWidth="1"/>
    <col min="3555" max="3555" width="14.140625" style="1" customWidth="1"/>
    <col min="3556" max="3558" width="10.140625" style="1" customWidth="1"/>
    <col min="3559" max="3559" width="14.140625" style="1" customWidth="1"/>
    <col min="3560" max="3560" width="12.28515625" style="1" customWidth="1"/>
    <col min="3561" max="3561" width="14.140625" style="1" customWidth="1"/>
    <col min="3562" max="3562" width="10.7109375" style="1" customWidth="1"/>
    <col min="3563" max="3563" width="11.7109375" style="1" customWidth="1"/>
    <col min="3564" max="3565" width="13.140625" style="1" customWidth="1"/>
    <col min="3566" max="3566" width="13.7109375" style="1" customWidth="1"/>
    <col min="3567" max="3568" width="13.140625" style="1" customWidth="1"/>
    <col min="3569" max="3569" width="12.42578125" style="1" customWidth="1"/>
    <col min="3570" max="3570" width="9.140625" style="1"/>
    <col min="3571" max="3571" width="10.5703125" style="1" customWidth="1"/>
    <col min="3572" max="3572" width="11.140625" style="1" customWidth="1"/>
    <col min="3573" max="3573" width="11.85546875" style="1" customWidth="1"/>
    <col min="3574" max="3574" width="10.42578125" style="1" customWidth="1"/>
    <col min="3575" max="3575" width="11" style="1" customWidth="1"/>
    <col min="3576" max="3577" width="14.5703125" style="1" customWidth="1"/>
    <col min="3578" max="3578" width="12.85546875" style="1" customWidth="1"/>
    <col min="3579" max="3579" width="11.7109375" style="1" customWidth="1"/>
    <col min="3580" max="3581" width="13.7109375" style="1" customWidth="1"/>
    <col min="3582" max="3583" width="13.140625" style="1" customWidth="1"/>
    <col min="3584" max="3584" width="13.28515625" style="1" customWidth="1"/>
    <col min="3585" max="3585" width="14.7109375" style="1" customWidth="1"/>
    <col min="3586" max="3586" width="10.28515625" style="1" customWidth="1"/>
    <col min="3587" max="3588" width="14.7109375" style="1" customWidth="1"/>
    <col min="3589" max="3589" width="11.85546875" style="1" customWidth="1"/>
    <col min="3590" max="3591" width="3.28515625" style="1" customWidth="1"/>
    <col min="3592" max="3592" width="13.5703125" style="1" customWidth="1"/>
    <col min="3593" max="3593" width="8.42578125" style="1" customWidth="1"/>
    <col min="3594" max="3594" width="15.5703125" style="1" bestFit="1" customWidth="1"/>
    <col min="3595" max="3599" width="13.140625" style="1" customWidth="1"/>
    <col min="3600" max="3600" width="2.85546875" style="1" customWidth="1"/>
    <col min="3601" max="3601" width="3.7109375" style="1" customWidth="1"/>
    <col min="3602" max="3602" width="13.5703125" style="1" customWidth="1"/>
    <col min="3603" max="3607" width="12.140625" style="1" customWidth="1"/>
    <col min="3608" max="3609" width="10.42578125" style="1" customWidth="1"/>
    <col min="3610" max="3610" width="11.28515625" style="1" customWidth="1"/>
    <col min="3611" max="3791" width="9.140625" style="1"/>
    <col min="3792" max="3792" width="3.7109375" style="1" customWidth="1"/>
    <col min="3793" max="3793" width="12.28515625" style="1" customWidth="1"/>
    <col min="3794" max="3794" width="4.28515625" style="1" customWidth="1"/>
    <col min="3795" max="3795" width="8.140625" style="1" customWidth="1"/>
    <col min="3796" max="3796" width="5.140625" style="1" customWidth="1"/>
    <col min="3797" max="3797" width="13.140625" style="1" customWidth="1"/>
    <col min="3798" max="3798" width="4.42578125" style="1" customWidth="1"/>
    <col min="3799" max="3799" width="14" style="1" customWidth="1"/>
    <col min="3800" max="3800" width="9.7109375" style="1" customWidth="1"/>
    <col min="3801" max="3801" width="5.140625" style="1" customWidth="1"/>
    <col min="3802" max="3802" width="13.85546875" style="1" customWidth="1"/>
    <col min="3803" max="3803" width="31.7109375" style="1" customWidth="1"/>
    <col min="3804" max="3804" width="15.5703125" style="1" customWidth="1"/>
    <col min="3805" max="3806" width="15" style="1" customWidth="1"/>
    <col min="3807" max="3807" width="8.140625" style="1" customWidth="1"/>
    <col min="3808" max="3808" width="9.5703125" style="1" customWidth="1"/>
    <col min="3809" max="3809" width="13.5703125" style="1" customWidth="1"/>
    <col min="3810" max="3810" width="9.5703125" style="1" customWidth="1"/>
    <col min="3811" max="3811" width="14.140625" style="1" customWidth="1"/>
    <col min="3812" max="3814" width="10.140625" style="1" customWidth="1"/>
    <col min="3815" max="3815" width="14.140625" style="1" customWidth="1"/>
    <col min="3816" max="3816" width="12.28515625" style="1" customWidth="1"/>
    <col min="3817" max="3817" width="14.140625" style="1" customWidth="1"/>
    <col min="3818" max="3818" width="10.7109375" style="1" customWidth="1"/>
    <col min="3819" max="3819" width="11.7109375" style="1" customWidth="1"/>
    <col min="3820" max="3821" width="13.140625" style="1" customWidth="1"/>
    <col min="3822" max="3822" width="13.7109375" style="1" customWidth="1"/>
    <col min="3823" max="3824" width="13.140625" style="1" customWidth="1"/>
    <col min="3825" max="3825" width="12.42578125" style="1" customWidth="1"/>
    <col min="3826" max="3826" width="9.140625" style="1"/>
    <col min="3827" max="3827" width="10.5703125" style="1" customWidth="1"/>
    <col min="3828" max="3828" width="11.140625" style="1" customWidth="1"/>
    <col min="3829" max="3829" width="11.85546875" style="1" customWidth="1"/>
    <col min="3830" max="3830" width="10.42578125" style="1" customWidth="1"/>
    <col min="3831" max="3831" width="11" style="1" customWidth="1"/>
    <col min="3832" max="3833" width="14.5703125" style="1" customWidth="1"/>
    <col min="3834" max="3834" width="12.85546875" style="1" customWidth="1"/>
    <col min="3835" max="3835" width="11.7109375" style="1" customWidth="1"/>
    <col min="3836" max="3837" width="13.7109375" style="1" customWidth="1"/>
    <col min="3838" max="3839" width="13.140625" style="1" customWidth="1"/>
    <col min="3840" max="3840" width="13.28515625" style="1" customWidth="1"/>
    <col min="3841" max="3841" width="14.7109375" style="1" customWidth="1"/>
    <col min="3842" max="3842" width="10.28515625" style="1" customWidth="1"/>
    <col min="3843" max="3844" width="14.7109375" style="1" customWidth="1"/>
    <col min="3845" max="3845" width="11.85546875" style="1" customWidth="1"/>
    <col min="3846" max="3847" width="3.28515625" style="1" customWidth="1"/>
    <col min="3848" max="3848" width="13.5703125" style="1" customWidth="1"/>
    <col min="3849" max="3849" width="8.42578125" style="1" customWidth="1"/>
    <col min="3850" max="3850" width="15.5703125" style="1" bestFit="1" customWidth="1"/>
    <col min="3851" max="3855" width="13.140625" style="1" customWidth="1"/>
    <col min="3856" max="3856" width="2.85546875" style="1" customWidth="1"/>
    <col min="3857" max="3857" width="3.7109375" style="1" customWidth="1"/>
    <col min="3858" max="3858" width="13.5703125" style="1" customWidth="1"/>
    <col min="3859" max="3863" width="12.140625" style="1" customWidth="1"/>
    <col min="3864" max="3865" width="10.42578125" style="1" customWidth="1"/>
    <col min="3866" max="3866" width="11.28515625" style="1" customWidth="1"/>
    <col min="3867" max="4047" width="9.140625" style="1"/>
    <col min="4048" max="4048" width="3.7109375" style="1" customWidth="1"/>
    <col min="4049" max="4049" width="12.28515625" style="1" customWidth="1"/>
    <col min="4050" max="4050" width="4.28515625" style="1" customWidth="1"/>
    <col min="4051" max="4051" width="8.140625" style="1" customWidth="1"/>
    <col min="4052" max="4052" width="5.140625" style="1" customWidth="1"/>
    <col min="4053" max="4053" width="13.140625" style="1" customWidth="1"/>
    <col min="4054" max="4054" width="4.42578125" style="1" customWidth="1"/>
    <col min="4055" max="4055" width="14" style="1" customWidth="1"/>
    <col min="4056" max="4056" width="9.7109375" style="1" customWidth="1"/>
    <col min="4057" max="4057" width="5.140625" style="1" customWidth="1"/>
    <col min="4058" max="4058" width="13.85546875" style="1" customWidth="1"/>
    <col min="4059" max="4059" width="31.7109375" style="1" customWidth="1"/>
    <col min="4060" max="4060" width="15.5703125" style="1" customWidth="1"/>
    <col min="4061" max="4062" width="15" style="1" customWidth="1"/>
    <col min="4063" max="4063" width="8.140625" style="1" customWidth="1"/>
    <col min="4064" max="4064" width="9.5703125" style="1" customWidth="1"/>
    <col min="4065" max="4065" width="13.5703125" style="1" customWidth="1"/>
    <col min="4066" max="4066" width="9.5703125" style="1" customWidth="1"/>
    <col min="4067" max="4067" width="14.140625" style="1" customWidth="1"/>
    <col min="4068" max="4070" width="10.140625" style="1" customWidth="1"/>
    <col min="4071" max="4071" width="14.140625" style="1" customWidth="1"/>
    <col min="4072" max="4072" width="12.28515625" style="1" customWidth="1"/>
    <col min="4073" max="4073" width="14.140625" style="1" customWidth="1"/>
    <col min="4074" max="4074" width="10.7109375" style="1" customWidth="1"/>
    <col min="4075" max="4075" width="11.7109375" style="1" customWidth="1"/>
    <col min="4076" max="4077" width="13.140625" style="1" customWidth="1"/>
    <col min="4078" max="4078" width="13.7109375" style="1" customWidth="1"/>
    <col min="4079" max="4080" width="13.140625" style="1" customWidth="1"/>
    <col min="4081" max="4081" width="12.42578125" style="1" customWidth="1"/>
    <col min="4082" max="4082" width="9.140625" style="1"/>
    <col min="4083" max="4083" width="10.5703125" style="1" customWidth="1"/>
    <col min="4084" max="4084" width="11.140625" style="1" customWidth="1"/>
    <col min="4085" max="4085" width="11.85546875" style="1" customWidth="1"/>
    <col min="4086" max="4086" width="10.42578125" style="1" customWidth="1"/>
    <col min="4087" max="4087" width="11" style="1" customWidth="1"/>
    <col min="4088" max="4089" width="14.5703125" style="1" customWidth="1"/>
    <col min="4090" max="4090" width="12.85546875" style="1" customWidth="1"/>
    <col min="4091" max="4091" width="11.7109375" style="1" customWidth="1"/>
    <col min="4092" max="4093" width="13.7109375" style="1" customWidth="1"/>
    <col min="4094" max="4095" width="13.140625" style="1" customWidth="1"/>
    <col min="4096" max="4096" width="13.28515625" style="1" customWidth="1"/>
    <col min="4097" max="4097" width="14.7109375" style="1" customWidth="1"/>
    <col min="4098" max="4098" width="10.28515625" style="1" customWidth="1"/>
    <col min="4099" max="4100" width="14.7109375" style="1" customWidth="1"/>
    <col min="4101" max="4101" width="11.85546875" style="1" customWidth="1"/>
    <col min="4102" max="4103" width="3.28515625" style="1" customWidth="1"/>
    <col min="4104" max="4104" width="13.5703125" style="1" customWidth="1"/>
    <col min="4105" max="4105" width="8.42578125" style="1" customWidth="1"/>
    <col min="4106" max="4106" width="15.5703125" style="1" bestFit="1" customWidth="1"/>
    <col min="4107" max="4111" width="13.140625" style="1" customWidth="1"/>
    <col min="4112" max="4112" width="2.85546875" style="1" customWidth="1"/>
    <col min="4113" max="4113" width="3.7109375" style="1" customWidth="1"/>
    <col min="4114" max="4114" width="13.5703125" style="1" customWidth="1"/>
    <col min="4115" max="4119" width="12.140625" style="1" customWidth="1"/>
    <col min="4120" max="4121" width="10.42578125" style="1" customWidth="1"/>
    <col min="4122" max="4122" width="11.28515625" style="1" customWidth="1"/>
    <col min="4123" max="4303" width="9.140625" style="1"/>
    <col min="4304" max="4304" width="3.7109375" style="1" customWidth="1"/>
    <col min="4305" max="4305" width="12.28515625" style="1" customWidth="1"/>
    <col min="4306" max="4306" width="4.28515625" style="1" customWidth="1"/>
    <col min="4307" max="4307" width="8.140625" style="1" customWidth="1"/>
    <col min="4308" max="4308" width="5.140625" style="1" customWidth="1"/>
    <col min="4309" max="4309" width="13.140625" style="1" customWidth="1"/>
    <col min="4310" max="4310" width="4.42578125" style="1" customWidth="1"/>
    <col min="4311" max="4311" width="14" style="1" customWidth="1"/>
    <col min="4312" max="4312" width="9.7109375" style="1" customWidth="1"/>
    <col min="4313" max="4313" width="5.140625" style="1" customWidth="1"/>
    <col min="4314" max="4314" width="13.85546875" style="1" customWidth="1"/>
    <col min="4315" max="4315" width="31.7109375" style="1" customWidth="1"/>
    <col min="4316" max="4316" width="15.5703125" style="1" customWidth="1"/>
    <col min="4317" max="4318" width="15" style="1" customWidth="1"/>
    <col min="4319" max="4319" width="8.140625" style="1" customWidth="1"/>
    <col min="4320" max="4320" width="9.5703125" style="1" customWidth="1"/>
    <col min="4321" max="4321" width="13.5703125" style="1" customWidth="1"/>
    <col min="4322" max="4322" width="9.5703125" style="1" customWidth="1"/>
    <col min="4323" max="4323" width="14.140625" style="1" customWidth="1"/>
    <col min="4324" max="4326" width="10.140625" style="1" customWidth="1"/>
    <col min="4327" max="4327" width="14.140625" style="1" customWidth="1"/>
    <col min="4328" max="4328" width="12.28515625" style="1" customWidth="1"/>
    <col min="4329" max="4329" width="14.140625" style="1" customWidth="1"/>
    <col min="4330" max="4330" width="10.7109375" style="1" customWidth="1"/>
    <col min="4331" max="4331" width="11.7109375" style="1" customWidth="1"/>
    <col min="4332" max="4333" width="13.140625" style="1" customWidth="1"/>
    <col min="4334" max="4334" width="13.7109375" style="1" customWidth="1"/>
    <col min="4335" max="4336" width="13.140625" style="1" customWidth="1"/>
    <col min="4337" max="4337" width="12.42578125" style="1" customWidth="1"/>
    <col min="4338" max="4338" width="9.140625" style="1"/>
    <col min="4339" max="4339" width="10.5703125" style="1" customWidth="1"/>
    <col min="4340" max="4340" width="11.140625" style="1" customWidth="1"/>
    <col min="4341" max="4341" width="11.85546875" style="1" customWidth="1"/>
    <col min="4342" max="4342" width="10.42578125" style="1" customWidth="1"/>
    <col min="4343" max="4343" width="11" style="1" customWidth="1"/>
    <col min="4344" max="4345" width="14.5703125" style="1" customWidth="1"/>
    <col min="4346" max="4346" width="12.85546875" style="1" customWidth="1"/>
    <col min="4347" max="4347" width="11.7109375" style="1" customWidth="1"/>
    <col min="4348" max="4349" width="13.7109375" style="1" customWidth="1"/>
    <col min="4350" max="4351" width="13.140625" style="1" customWidth="1"/>
    <col min="4352" max="4352" width="13.28515625" style="1" customWidth="1"/>
    <col min="4353" max="4353" width="14.7109375" style="1" customWidth="1"/>
    <col min="4354" max="4354" width="10.28515625" style="1" customWidth="1"/>
    <col min="4355" max="4356" width="14.7109375" style="1" customWidth="1"/>
    <col min="4357" max="4357" width="11.85546875" style="1" customWidth="1"/>
    <col min="4358" max="4359" width="3.28515625" style="1" customWidth="1"/>
    <col min="4360" max="4360" width="13.5703125" style="1" customWidth="1"/>
    <col min="4361" max="4361" width="8.42578125" style="1" customWidth="1"/>
    <col min="4362" max="4362" width="15.5703125" style="1" bestFit="1" customWidth="1"/>
    <col min="4363" max="4367" width="13.140625" style="1" customWidth="1"/>
    <col min="4368" max="4368" width="2.85546875" style="1" customWidth="1"/>
    <col min="4369" max="4369" width="3.7109375" style="1" customWidth="1"/>
    <col min="4370" max="4370" width="13.5703125" style="1" customWidth="1"/>
    <col min="4371" max="4375" width="12.140625" style="1" customWidth="1"/>
    <col min="4376" max="4377" width="10.42578125" style="1" customWidth="1"/>
    <col min="4378" max="4378" width="11.28515625" style="1" customWidth="1"/>
    <col min="4379" max="4559" width="9.140625" style="1"/>
    <col min="4560" max="4560" width="3.7109375" style="1" customWidth="1"/>
    <col min="4561" max="4561" width="12.28515625" style="1" customWidth="1"/>
    <col min="4562" max="4562" width="4.28515625" style="1" customWidth="1"/>
    <col min="4563" max="4563" width="8.140625" style="1" customWidth="1"/>
    <col min="4564" max="4564" width="5.140625" style="1" customWidth="1"/>
    <col min="4565" max="4565" width="13.140625" style="1" customWidth="1"/>
    <col min="4566" max="4566" width="4.42578125" style="1" customWidth="1"/>
    <col min="4567" max="4567" width="14" style="1" customWidth="1"/>
    <col min="4568" max="4568" width="9.7109375" style="1" customWidth="1"/>
    <col min="4569" max="4569" width="5.140625" style="1" customWidth="1"/>
    <col min="4570" max="4570" width="13.85546875" style="1" customWidth="1"/>
    <col min="4571" max="4571" width="31.7109375" style="1" customWidth="1"/>
    <col min="4572" max="4572" width="15.5703125" style="1" customWidth="1"/>
    <col min="4573" max="4574" width="15" style="1" customWidth="1"/>
    <col min="4575" max="4575" width="8.140625" style="1" customWidth="1"/>
    <col min="4576" max="4576" width="9.5703125" style="1" customWidth="1"/>
    <col min="4577" max="4577" width="13.5703125" style="1" customWidth="1"/>
    <col min="4578" max="4578" width="9.5703125" style="1" customWidth="1"/>
    <col min="4579" max="4579" width="14.140625" style="1" customWidth="1"/>
    <col min="4580" max="4582" width="10.140625" style="1" customWidth="1"/>
    <col min="4583" max="4583" width="14.140625" style="1" customWidth="1"/>
    <col min="4584" max="4584" width="12.28515625" style="1" customWidth="1"/>
    <col min="4585" max="4585" width="14.140625" style="1" customWidth="1"/>
    <col min="4586" max="4586" width="10.7109375" style="1" customWidth="1"/>
    <col min="4587" max="4587" width="11.7109375" style="1" customWidth="1"/>
    <col min="4588" max="4589" width="13.140625" style="1" customWidth="1"/>
    <col min="4590" max="4590" width="13.7109375" style="1" customWidth="1"/>
    <col min="4591" max="4592" width="13.140625" style="1" customWidth="1"/>
    <col min="4593" max="4593" width="12.42578125" style="1" customWidth="1"/>
    <col min="4594" max="4594" width="9.140625" style="1"/>
    <col min="4595" max="4595" width="10.5703125" style="1" customWidth="1"/>
    <col min="4596" max="4596" width="11.140625" style="1" customWidth="1"/>
    <col min="4597" max="4597" width="11.85546875" style="1" customWidth="1"/>
    <col min="4598" max="4598" width="10.42578125" style="1" customWidth="1"/>
    <col min="4599" max="4599" width="11" style="1" customWidth="1"/>
    <col min="4600" max="4601" width="14.5703125" style="1" customWidth="1"/>
    <col min="4602" max="4602" width="12.85546875" style="1" customWidth="1"/>
    <col min="4603" max="4603" width="11.7109375" style="1" customWidth="1"/>
    <col min="4604" max="4605" width="13.7109375" style="1" customWidth="1"/>
    <col min="4606" max="4607" width="13.140625" style="1" customWidth="1"/>
    <col min="4608" max="4608" width="13.28515625" style="1" customWidth="1"/>
    <col min="4609" max="4609" width="14.7109375" style="1" customWidth="1"/>
    <col min="4610" max="4610" width="10.28515625" style="1" customWidth="1"/>
    <col min="4611" max="4612" width="14.7109375" style="1" customWidth="1"/>
    <col min="4613" max="4613" width="11.85546875" style="1" customWidth="1"/>
    <col min="4614" max="4615" width="3.28515625" style="1" customWidth="1"/>
    <col min="4616" max="4616" width="13.5703125" style="1" customWidth="1"/>
    <col min="4617" max="4617" width="8.42578125" style="1" customWidth="1"/>
    <col min="4618" max="4618" width="15.5703125" style="1" bestFit="1" customWidth="1"/>
    <col min="4619" max="4623" width="13.140625" style="1" customWidth="1"/>
    <col min="4624" max="4624" width="2.85546875" style="1" customWidth="1"/>
    <col min="4625" max="4625" width="3.7109375" style="1" customWidth="1"/>
    <col min="4626" max="4626" width="13.5703125" style="1" customWidth="1"/>
    <col min="4627" max="4631" width="12.140625" style="1" customWidth="1"/>
    <col min="4632" max="4633" width="10.42578125" style="1" customWidth="1"/>
    <col min="4634" max="4634" width="11.28515625" style="1" customWidth="1"/>
    <col min="4635" max="4815" width="9.140625" style="1"/>
    <col min="4816" max="4816" width="3.7109375" style="1" customWidth="1"/>
    <col min="4817" max="4817" width="12.28515625" style="1" customWidth="1"/>
    <col min="4818" max="4818" width="4.28515625" style="1" customWidth="1"/>
    <col min="4819" max="4819" width="8.140625" style="1" customWidth="1"/>
    <col min="4820" max="4820" width="5.140625" style="1" customWidth="1"/>
    <col min="4821" max="4821" width="13.140625" style="1" customWidth="1"/>
    <col min="4822" max="4822" width="4.42578125" style="1" customWidth="1"/>
    <col min="4823" max="4823" width="14" style="1" customWidth="1"/>
    <col min="4824" max="4824" width="9.7109375" style="1" customWidth="1"/>
    <col min="4825" max="4825" width="5.140625" style="1" customWidth="1"/>
    <col min="4826" max="4826" width="13.85546875" style="1" customWidth="1"/>
    <col min="4827" max="4827" width="31.7109375" style="1" customWidth="1"/>
    <col min="4828" max="4828" width="15.5703125" style="1" customWidth="1"/>
    <col min="4829" max="4830" width="15" style="1" customWidth="1"/>
    <col min="4831" max="4831" width="8.140625" style="1" customWidth="1"/>
    <col min="4832" max="4832" width="9.5703125" style="1" customWidth="1"/>
    <col min="4833" max="4833" width="13.5703125" style="1" customWidth="1"/>
    <col min="4834" max="4834" width="9.5703125" style="1" customWidth="1"/>
    <col min="4835" max="4835" width="14.140625" style="1" customWidth="1"/>
    <col min="4836" max="4838" width="10.140625" style="1" customWidth="1"/>
    <col min="4839" max="4839" width="14.140625" style="1" customWidth="1"/>
    <col min="4840" max="4840" width="12.28515625" style="1" customWidth="1"/>
    <col min="4841" max="4841" width="14.140625" style="1" customWidth="1"/>
    <col min="4842" max="4842" width="10.7109375" style="1" customWidth="1"/>
    <col min="4843" max="4843" width="11.7109375" style="1" customWidth="1"/>
    <col min="4844" max="4845" width="13.140625" style="1" customWidth="1"/>
    <col min="4846" max="4846" width="13.7109375" style="1" customWidth="1"/>
    <col min="4847" max="4848" width="13.140625" style="1" customWidth="1"/>
    <col min="4849" max="4849" width="12.42578125" style="1" customWidth="1"/>
    <col min="4850" max="4850" width="9.140625" style="1"/>
    <col min="4851" max="4851" width="10.5703125" style="1" customWidth="1"/>
    <col min="4852" max="4852" width="11.140625" style="1" customWidth="1"/>
    <col min="4853" max="4853" width="11.85546875" style="1" customWidth="1"/>
    <col min="4854" max="4854" width="10.42578125" style="1" customWidth="1"/>
    <col min="4855" max="4855" width="11" style="1" customWidth="1"/>
    <col min="4856" max="4857" width="14.5703125" style="1" customWidth="1"/>
    <col min="4858" max="4858" width="12.85546875" style="1" customWidth="1"/>
    <col min="4859" max="4859" width="11.7109375" style="1" customWidth="1"/>
    <col min="4860" max="4861" width="13.7109375" style="1" customWidth="1"/>
    <col min="4862" max="4863" width="13.140625" style="1" customWidth="1"/>
    <col min="4864" max="4864" width="13.28515625" style="1" customWidth="1"/>
    <col min="4865" max="4865" width="14.7109375" style="1" customWidth="1"/>
    <col min="4866" max="4866" width="10.28515625" style="1" customWidth="1"/>
    <col min="4867" max="4868" width="14.7109375" style="1" customWidth="1"/>
    <col min="4869" max="4869" width="11.85546875" style="1" customWidth="1"/>
    <col min="4870" max="4871" width="3.28515625" style="1" customWidth="1"/>
    <col min="4872" max="4872" width="13.5703125" style="1" customWidth="1"/>
    <col min="4873" max="4873" width="8.42578125" style="1" customWidth="1"/>
    <col min="4874" max="4874" width="15.5703125" style="1" bestFit="1" customWidth="1"/>
    <col min="4875" max="4879" width="13.140625" style="1" customWidth="1"/>
    <col min="4880" max="4880" width="2.85546875" style="1" customWidth="1"/>
    <col min="4881" max="4881" width="3.7109375" style="1" customWidth="1"/>
    <col min="4882" max="4882" width="13.5703125" style="1" customWidth="1"/>
    <col min="4883" max="4887" width="12.140625" style="1" customWidth="1"/>
    <col min="4888" max="4889" width="10.42578125" style="1" customWidth="1"/>
    <col min="4890" max="4890" width="11.28515625" style="1" customWidth="1"/>
    <col min="4891" max="5071" width="9.140625" style="1"/>
    <col min="5072" max="5072" width="3.7109375" style="1" customWidth="1"/>
    <col min="5073" max="5073" width="12.28515625" style="1" customWidth="1"/>
    <col min="5074" max="5074" width="4.28515625" style="1" customWidth="1"/>
    <col min="5075" max="5075" width="8.140625" style="1" customWidth="1"/>
    <col min="5076" max="5076" width="5.140625" style="1" customWidth="1"/>
    <col min="5077" max="5077" width="13.140625" style="1" customWidth="1"/>
    <col min="5078" max="5078" width="4.42578125" style="1" customWidth="1"/>
    <col min="5079" max="5079" width="14" style="1" customWidth="1"/>
    <col min="5080" max="5080" width="9.7109375" style="1" customWidth="1"/>
    <col min="5081" max="5081" width="5.140625" style="1" customWidth="1"/>
    <col min="5082" max="5082" width="13.85546875" style="1" customWidth="1"/>
    <col min="5083" max="5083" width="31.7109375" style="1" customWidth="1"/>
    <col min="5084" max="5084" width="15.5703125" style="1" customWidth="1"/>
    <col min="5085" max="5086" width="15" style="1" customWidth="1"/>
    <col min="5087" max="5087" width="8.140625" style="1" customWidth="1"/>
    <col min="5088" max="5088" width="9.5703125" style="1" customWidth="1"/>
    <col min="5089" max="5089" width="13.5703125" style="1" customWidth="1"/>
    <col min="5090" max="5090" width="9.5703125" style="1" customWidth="1"/>
    <col min="5091" max="5091" width="14.140625" style="1" customWidth="1"/>
    <col min="5092" max="5094" width="10.140625" style="1" customWidth="1"/>
    <col min="5095" max="5095" width="14.140625" style="1" customWidth="1"/>
    <col min="5096" max="5096" width="12.28515625" style="1" customWidth="1"/>
    <col min="5097" max="5097" width="14.140625" style="1" customWidth="1"/>
    <col min="5098" max="5098" width="10.7109375" style="1" customWidth="1"/>
    <col min="5099" max="5099" width="11.7109375" style="1" customWidth="1"/>
    <col min="5100" max="5101" width="13.140625" style="1" customWidth="1"/>
    <col min="5102" max="5102" width="13.7109375" style="1" customWidth="1"/>
    <col min="5103" max="5104" width="13.140625" style="1" customWidth="1"/>
    <col min="5105" max="5105" width="12.42578125" style="1" customWidth="1"/>
    <col min="5106" max="5106" width="9.140625" style="1"/>
    <col min="5107" max="5107" width="10.5703125" style="1" customWidth="1"/>
    <col min="5108" max="5108" width="11.140625" style="1" customWidth="1"/>
    <col min="5109" max="5109" width="11.85546875" style="1" customWidth="1"/>
    <col min="5110" max="5110" width="10.42578125" style="1" customWidth="1"/>
    <col min="5111" max="5111" width="11" style="1" customWidth="1"/>
    <col min="5112" max="5113" width="14.5703125" style="1" customWidth="1"/>
    <col min="5114" max="5114" width="12.85546875" style="1" customWidth="1"/>
    <col min="5115" max="5115" width="11.7109375" style="1" customWidth="1"/>
    <col min="5116" max="5117" width="13.7109375" style="1" customWidth="1"/>
    <col min="5118" max="5119" width="13.140625" style="1" customWidth="1"/>
    <col min="5120" max="5120" width="13.28515625" style="1" customWidth="1"/>
    <col min="5121" max="5121" width="14.7109375" style="1" customWidth="1"/>
    <col min="5122" max="5122" width="10.28515625" style="1" customWidth="1"/>
    <col min="5123" max="5124" width="14.7109375" style="1" customWidth="1"/>
    <col min="5125" max="5125" width="11.85546875" style="1" customWidth="1"/>
    <col min="5126" max="5127" width="3.28515625" style="1" customWidth="1"/>
    <col min="5128" max="5128" width="13.5703125" style="1" customWidth="1"/>
    <col min="5129" max="5129" width="8.42578125" style="1" customWidth="1"/>
    <col min="5130" max="5130" width="15.5703125" style="1" bestFit="1" customWidth="1"/>
    <col min="5131" max="5135" width="13.140625" style="1" customWidth="1"/>
    <col min="5136" max="5136" width="2.85546875" style="1" customWidth="1"/>
    <col min="5137" max="5137" width="3.7109375" style="1" customWidth="1"/>
    <col min="5138" max="5138" width="13.5703125" style="1" customWidth="1"/>
    <col min="5139" max="5143" width="12.140625" style="1" customWidth="1"/>
    <col min="5144" max="5145" width="10.42578125" style="1" customWidth="1"/>
    <col min="5146" max="5146" width="11.28515625" style="1" customWidth="1"/>
    <col min="5147" max="5327" width="9.140625" style="1"/>
    <col min="5328" max="5328" width="3.7109375" style="1" customWidth="1"/>
    <col min="5329" max="5329" width="12.28515625" style="1" customWidth="1"/>
    <col min="5330" max="5330" width="4.28515625" style="1" customWidth="1"/>
    <col min="5331" max="5331" width="8.140625" style="1" customWidth="1"/>
    <col min="5332" max="5332" width="5.140625" style="1" customWidth="1"/>
    <col min="5333" max="5333" width="13.140625" style="1" customWidth="1"/>
    <col min="5334" max="5334" width="4.42578125" style="1" customWidth="1"/>
    <col min="5335" max="5335" width="14" style="1" customWidth="1"/>
    <col min="5336" max="5336" width="9.7109375" style="1" customWidth="1"/>
    <col min="5337" max="5337" width="5.140625" style="1" customWidth="1"/>
    <col min="5338" max="5338" width="13.85546875" style="1" customWidth="1"/>
    <col min="5339" max="5339" width="31.7109375" style="1" customWidth="1"/>
    <col min="5340" max="5340" width="15.5703125" style="1" customWidth="1"/>
    <col min="5341" max="5342" width="15" style="1" customWidth="1"/>
    <col min="5343" max="5343" width="8.140625" style="1" customWidth="1"/>
    <col min="5344" max="5344" width="9.5703125" style="1" customWidth="1"/>
    <col min="5345" max="5345" width="13.5703125" style="1" customWidth="1"/>
    <col min="5346" max="5346" width="9.5703125" style="1" customWidth="1"/>
    <col min="5347" max="5347" width="14.140625" style="1" customWidth="1"/>
    <col min="5348" max="5350" width="10.140625" style="1" customWidth="1"/>
    <col min="5351" max="5351" width="14.140625" style="1" customWidth="1"/>
    <col min="5352" max="5352" width="12.28515625" style="1" customWidth="1"/>
    <col min="5353" max="5353" width="14.140625" style="1" customWidth="1"/>
    <col min="5354" max="5354" width="10.7109375" style="1" customWidth="1"/>
    <col min="5355" max="5355" width="11.7109375" style="1" customWidth="1"/>
    <col min="5356" max="5357" width="13.140625" style="1" customWidth="1"/>
    <col min="5358" max="5358" width="13.7109375" style="1" customWidth="1"/>
    <col min="5359" max="5360" width="13.140625" style="1" customWidth="1"/>
    <col min="5361" max="5361" width="12.42578125" style="1" customWidth="1"/>
    <col min="5362" max="5362" width="9.140625" style="1"/>
    <col min="5363" max="5363" width="10.5703125" style="1" customWidth="1"/>
    <col min="5364" max="5364" width="11.140625" style="1" customWidth="1"/>
    <col min="5365" max="5365" width="11.85546875" style="1" customWidth="1"/>
    <col min="5366" max="5366" width="10.42578125" style="1" customWidth="1"/>
    <col min="5367" max="5367" width="11" style="1" customWidth="1"/>
    <col min="5368" max="5369" width="14.5703125" style="1" customWidth="1"/>
    <col min="5370" max="5370" width="12.85546875" style="1" customWidth="1"/>
    <col min="5371" max="5371" width="11.7109375" style="1" customWidth="1"/>
    <col min="5372" max="5373" width="13.7109375" style="1" customWidth="1"/>
    <col min="5374" max="5375" width="13.140625" style="1" customWidth="1"/>
    <col min="5376" max="5376" width="13.28515625" style="1" customWidth="1"/>
    <col min="5377" max="5377" width="14.7109375" style="1" customWidth="1"/>
    <col min="5378" max="5378" width="10.28515625" style="1" customWidth="1"/>
    <col min="5379" max="5380" width="14.7109375" style="1" customWidth="1"/>
    <col min="5381" max="5381" width="11.85546875" style="1" customWidth="1"/>
    <col min="5382" max="5383" width="3.28515625" style="1" customWidth="1"/>
    <col min="5384" max="5384" width="13.5703125" style="1" customWidth="1"/>
    <col min="5385" max="5385" width="8.42578125" style="1" customWidth="1"/>
    <col min="5386" max="5386" width="15.5703125" style="1" bestFit="1" customWidth="1"/>
    <col min="5387" max="5391" width="13.140625" style="1" customWidth="1"/>
    <col min="5392" max="5392" width="2.85546875" style="1" customWidth="1"/>
    <col min="5393" max="5393" width="3.7109375" style="1" customWidth="1"/>
    <col min="5394" max="5394" width="13.5703125" style="1" customWidth="1"/>
    <col min="5395" max="5399" width="12.140625" style="1" customWidth="1"/>
    <col min="5400" max="5401" width="10.42578125" style="1" customWidth="1"/>
    <col min="5402" max="5402" width="11.28515625" style="1" customWidth="1"/>
    <col min="5403" max="5583" width="9.140625" style="1"/>
    <col min="5584" max="5584" width="3.7109375" style="1" customWidth="1"/>
    <col min="5585" max="5585" width="12.28515625" style="1" customWidth="1"/>
    <col min="5586" max="5586" width="4.28515625" style="1" customWidth="1"/>
    <col min="5587" max="5587" width="8.140625" style="1" customWidth="1"/>
    <col min="5588" max="5588" width="5.140625" style="1" customWidth="1"/>
    <col min="5589" max="5589" width="13.140625" style="1" customWidth="1"/>
    <col min="5590" max="5590" width="4.42578125" style="1" customWidth="1"/>
    <col min="5591" max="5591" width="14" style="1" customWidth="1"/>
    <col min="5592" max="5592" width="9.7109375" style="1" customWidth="1"/>
    <col min="5593" max="5593" width="5.140625" style="1" customWidth="1"/>
    <col min="5594" max="5594" width="13.85546875" style="1" customWidth="1"/>
    <col min="5595" max="5595" width="31.7109375" style="1" customWidth="1"/>
    <col min="5596" max="5596" width="15.5703125" style="1" customWidth="1"/>
    <col min="5597" max="5598" width="15" style="1" customWidth="1"/>
    <col min="5599" max="5599" width="8.140625" style="1" customWidth="1"/>
    <col min="5600" max="5600" width="9.5703125" style="1" customWidth="1"/>
    <col min="5601" max="5601" width="13.5703125" style="1" customWidth="1"/>
    <col min="5602" max="5602" width="9.5703125" style="1" customWidth="1"/>
    <col min="5603" max="5603" width="14.140625" style="1" customWidth="1"/>
    <col min="5604" max="5606" width="10.140625" style="1" customWidth="1"/>
    <col min="5607" max="5607" width="14.140625" style="1" customWidth="1"/>
    <col min="5608" max="5608" width="12.28515625" style="1" customWidth="1"/>
    <col min="5609" max="5609" width="14.140625" style="1" customWidth="1"/>
    <col min="5610" max="5610" width="10.7109375" style="1" customWidth="1"/>
    <col min="5611" max="5611" width="11.7109375" style="1" customWidth="1"/>
    <col min="5612" max="5613" width="13.140625" style="1" customWidth="1"/>
    <col min="5614" max="5614" width="13.7109375" style="1" customWidth="1"/>
    <col min="5615" max="5616" width="13.140625" style="1" customWidth="1"/>
    <col min="5617" max="5617" width="12.42578125" style="1" customWidth="1"/>
    <col min="5618" max="5618" width="9.140625" style="1"/>
    <col min="5619" max="5619" width="10.5703125" style="1" customWidth="1"/>
    <col min="5620" max="5620" width="11.140625" style="1" customWidth="1"/>
    <col min="5621" max="5621" width="11.85546875" style="1" customWidth="1"/>
    <col min="5622" max="5622" width="10.42578125" style="1" customWidth="1"/>
    <col min="5623" max="5623" width="11" style="1" customWidth="1"/>
    <col min="5624" max="5625" width="14.5703125" style="1" customWidth="1"/>
    <col min="5626" max="5626" width="12.85546875" style="1" customWidth="1"/>
    <col min="5627" max="5627" width="11.7109375" style="1" customWidth="1"/>
    <col min="5628" max="5629" width="13.7109375" style="1" customWidth="1"/>
    <col min="5630" max="5631" width="13.140625" style="1" customWidth="1"/>
    <col min="5632" max="5632" width="13.28515625" style="1" customWidth="1"/>
    <col min="5633" max="5633" width="14.7109375" style="1" customWidth="1"/>
    <col min="5634" max="5634" width="10.28515625" style="1" customWidth="1"/>
    <col min="5635" max="5636" width="14.7109375" style="1" customWidth="1"/>
    <col min="5637" max="5637" width="11.85546875" style="1" customWidth="1"/>
    <col min="5638" max="5639" width="3.28515625" style="1" customWidth="1"/>
    <col min="5640" max="5640" width="13.5703125" style="1" customWidth="1"/>
    <col min="5641" max="5641" width="8.42578125" style="1" customWidth="1"/>
    <col min="5642" max="5642" width="15.5703125" style="1" bestFit="1" customWidth="1"/>
    <col min="5643" max="5647" width="13.140625" style="1" customWidth="1"/>
    <col min="5648" max="5648" width="2.85546875" style="1" customWidth="1"/>
    <col min="5649" max="5649" width="3.7109375" style="1" customWidth="1"/>
    <col min="5650" max="5650" width="13.5703125" style="1" customWidth="1"/>
    <col min="5651" max="5655" width="12.140625" style="1" customWidth="1"/>
    <col min="5656" max="5657" width="10.42578125" style="1" customWidth="1"/>
    <col min="5658" max="5658" width="11.28515625" style="1" customWidth="1"/>
    <col min="5659" max="5839" width="9.140625" style="1"/>
    <col min="5840" max="5840" width="3.7109375" style="1" customWidth="1"/>
    <col min="5841" max="5841" width="12.28515625" style="1" customWidth="1"/>
    <col min="5842" max="5842" width="4.28515625" style="1" customWidth="1"/>
    <col min="5843" max="5843" width="8.140625" style="1" customWidth="1"/>
    <col min="5844" max="5844" width="5.140625" style="1" customWidth="1"/>
    <col min="5845" max="5845" width="13.140625" style="1" customWidth="1"/>
    <col min="5846" max="5846" width="4.42578125" style="1" customWidth="1"/>
    <col min="5847" max="5847" width="14" style="1" customWidth="1"/>
    <col min="5848" max="5848" width="9.7109375" style="1" customWidth="1"/>
    <col min="5849" max="5849" width="5.140625" style="1" customWidth="1"/>
    <col min="5850" max="5850" width="13.85546875" style="1" customWidth="1"/>
    <col min="5851" max="5851" width="31.7109375" style="1" customWidth="1"/>
    <col min="5852" max="5852" width="15.5703125" style="1" customWidth="1"/>
    <col min="5853" max="5854" width="15" style="1" customWidth="1"/>
    <col min="5855" max="5855" width="8.140625" style="1" customWidth="1"/>
    <col min="5856" max="5856" width="9.5703125" style="1" customWidth="1"/>
    <col min="5857" max="5857" width="13.5703125" style="1" customWidth="1"/>
    <col min="5858" max="5858" width="9.5703125" style="1" customWidth="1"/>
    <col min="5859" max="5859" width="14.140625" style="1" customWidth="1"/>
    <col min="5860" max="5862" width="10.140625" style="1" customWidth="1"/>
    <col min="5863" max="5863" width="14.140625" style="1" customWidth="1"/>
    <col min="5864" max="5864" width="12.28515625" style="1" customWidth="1"/>
    <col min="5865" max="5865" width="14.140625" style="1" customWidth="1"/>
    <col min="5866" max="5866" width="10.7109375" style="1" customWidth="1"/>
    <col min="5867" max="5867" width="11.7109375" style="1" customWidth="1"/>
    <col min="5868" max="5869" width="13.140625" style="1" customWidth="1"/>
    <col min="5870" max="5870" width="13.7109375" style="1" customWidth="1"/>
    <col min="5871" max="5872" width="13.140625" style="1" customWidth="1"/>
    <col min="5873" max="5873" width="12.42578125" style="1" customWidth="1"/>
    <col min="5874" max="5874" width="9.140625" style="1"/>
    <col min="5875" max="5875" width="10.5703125" style="1" customWidth="1"/>
    <col min="5876" max="5876" width="11.140625" style="1" customWidth="1"/>
    <col min="5877" max="5877" width="11.85546875" style="1" customWidth="1"/>
    <col min="5878" max="5878" width="10.42578125" style="1" customWidth="1"/>
    <col min="5879" max="5879" width="11" style="1" customWidth="1"/>
    <col min="5880" max="5881" width="14.5703125" style="1" customWidth="1"/>
    <col min="5882" max="5882" width="12.85546875" style="1" customWidth="1"/>
    <col min="5883" max="5883" width="11.7109375" style="1" customWidth="1"/>
    <col min="5884" max="5885" width="13.7109375" style="1" customWidth="1"/>
    <col min="5886" max="5887" width="13.140625" style="1" customWidth="1"/>
    <col min="5888" max="5888" width="13.28515625" style="1" customWidth="1"/>
    <col min="5889" max="5889" width="14.7109375" style="1" customWidth="1"/>
    <col min="5890" max="5890" width="10.28515625" style="1" customWidth="1"/>
    <col min="5891" max="5892" width="14.7109375" style="1" customWidth="1"/>
    <col min="5893" max="5893" width="11.85546875" style="1" customWidth="1"/>
    <col min="5894" max="5895" width="3.28515625" style="1" customWidth="1"/>
    <col min="5896" max="5896" width="13.5703125" style="1" customWidth="1"/>
    <col min="5897" max="5897" width="8.42578125" style="1" customWidth="1"/>
    <col min="5898" max="5898" width="15.5703125" style="1" bestFit="1" customWidth="1"/>
    <col min="5899" max="5903" width="13.140625" style="1" customWidth="1"/>
    <col min="5904" max="5904" width="2.85546875" style="1" customWidth="1"/>
    <col min="5905" max="5905" width="3.7109375" style="1" customWidth="1"/>
    <col min="5906" max="5906" width="13.5703125" style="1" customWidth="1"/>
    <col min="5907" max="5911" width="12.140625" style="1" customWidth="1"/>
    <col min="5912" max="5913" width="10.42578125" style="1" customWidth="1"/>
    <col min="5914" max="5914" width="11.28515625" style="1" customWidth="1"/>
    <col min="5915" max="6095" width="9.140625" style="1"/>
    <col min="6096" max="6096" width="3.7109375" style="1" customWidth="1"/>
    <col min="6097" max="6097" width="12.28515625" style="1" customWidth="1"/>
    <col min="6098" max="6098" width="4.28515625" style="1" customWidth="1"/>
    <col min="6099" max="6099" width="8.140625" style="1" customWidth="1"/>
    <col min="6100" max="6100" width="5.140625" style="1" customWidth="1"/>
    <col min="6101" max="6101" width="13.140625" style="1" customWidth="1"/>
    <col min="6102" max="6102" width="4.42578125" style="1" customWidth="1"/>
    <col min="6103" max="6103" width="14" style="1" customWidth="1"/>
    <col min="6104" max="6104" width="9.7109375" style="1" customWidth="1"/>
    <col min="6105" max="6105" width="5.140625" style="1" customWidth="1"/>
    <col min="6106" max="6106" width="13.85546875" style="1" customWidth="1"/>
    <col min="6107" max="6107" width="31.7109375" style="1" customWidth="1"/>
    <col min="6108" max="6108" width="15.5703125" style="1" customWidth="1"/>
    <col min="6109" max="6110" width="15" style="1" customWidth="1"/>
    <col min="6111" max="6111" width="8.140625" style="1" customWidth="1"/>
    <col min="6112" max="6112" width="9.5703125" style="1" customWidth="1"/>
    <col min="6113" max="6113" width="13.5703125" style="1" customWidth="1"/>
    <col min="6114" max="6114" width="9.5703125" style="1" customWidth="1"/>
    <col min="6115" max="6115" width="14.140625" style="1" customWidth="1"/>
    <col min="6116" max="6118" width="10.140625" style="1" customWidth="1"/>
    <col min="6119" max="6119" width="14.140625" style="1" customWidth="1"/>
    <col min="6120" max="6120" width="12.28515625" style="1" customWidth="1"/>
    <col min="6121" max="6121" width="14.140625" style="1" customWidth="1"/>
    <col min="6122" max="6122" width="10.7109375" style="1" customWidth="1"/>
    <col min="6123" max="6123" width="11.7109375" style="1" customWidth="1"/>
    <col min="6124" max="6125" width="13.140625" style="1" customWidth="1"/>
    <col min="6126" max="6126" width="13.7109375" style="1" customWidth="1"/>
    <col min="6127" max="6128" width="13.140625" style="1" customWidth="1"/>
    <col min="6129" max="6129" width="12.42578125" style="1" customWidth="1"/>
    <col min="6130" max="6130" width="9.140625" style="1"/>
    <col min="6131" max="6131" width="10.5703125" style="1" customWidth="1"/>
    <col min="6132" max="6132" width="11.140625" style="1" customWidth="1"/>
    <col min="6133" max="6133" width="11.85546875" style="1" customWidth="1"/>
    <col min="6134" max="6134" width="10.42578125" style="1" customWidth="1"/>
    <col min="6135" max="6135" width="11" style="1" customWidth="1"/>
    <col min="6136" max="6137" width="14.5703125" style="1" customWidth="1"/>
    <col min="6138" max="6138" width="12.85546875" style="1" customWidth="1"/>
    <col min="6139" max="6139" width="11.7109375" style="1" customWidth="1"/>
    <col min="6140" max="6141" width="13.7109375" style="1" customWidth="1"/>
    <col min="6142" max="6143" width="13.140625" style="1" customWidth="1"/>
    <col min="6144" max="6144" width="13.28515625" style="1" customWidth="1"/>
    <col min="6145" max="6145" width="14.7109375" style="1" customWidth="1"/>
    <col min="6146" max="6146" width="10.28515625" style="1" customWidth="1"/>
    <col min="6147" max="6148" width="14.7109375" style="1" customWidth="1"/>
    <col min="6149" max="6149" width="11.85546875" style="1" customWidth="1"/>
    <col min="6150" max="6151" width="3.28515625" style="1" customWidth="1"/>
    <col min="6152" max="6152" width="13.5703125" style="1" customWidth="1"/>
    <col min="6153" max="6153" width="8.42578125" style="1" customWidth="1"/>
    <col min="6154" max="6154" width="15.5703125" style="1" bestFit="1" customWidth="1"/>
    <col min="6155" max="6159" width="13.140625" style="1" customWidth="1"/>
    <col min="6160" max="6160" width="2.85546875" style="1" customWidth="1"/>
    <col min="6161" max="6161" width="3.7109375" style="1" customWidth="1"/>
    <col min="6162" max="6162" width="13.5703125" style="1" customWidth="1"/>
    <col min="6163" max="6167" width="12.140625" style="1" customWidth="1"/>
    <col min="6168" max="6169" width="10.42578125" style="1" customWidth="1"/>
    <col min="6170" max="6170" width="11.28515625" style="1" customWidth="1"/>
    <col min="6171" max="6351" width="9.140625" style="1"/>
    <col min="6352" max="6352" width="3.7109375" style="1" customWidth="1"/>
    <col min="6353" max="6353" width="12.28515625" style="1" customWidth="1"/>
    <col min="6354" max="6354" width="4.28515625" style="1" customWidth="1"/>
    <col min="6355" max="6355" width="8.140625" style="1" customWidth="1"/>
    <col min="6356" max="6356" width="5.140625" style="1" customWidth="1"/>
    <col min="6357" max="6357" width="13.140625" style="1" customWidth="1"/>
    <col min="6358" max="6358" width="4.42578125" style="1" customWidth="1"/>
    <col min="6359" max="6359" width="14" style="1" customWidth="1"/>
    <col min="6360" max="6360" width="9.7109375" style="1" customWidth="1"/>
    <col min="6361" max="6361" width="5.140625" style="1" customWidth="1"/>
    <col min="6362" max="6362" width="13.85546875" style="1" customWidth="1"/>
    <col min="6363" max="6363" width="31.7109375" style="1" customWidth="1"/>
    <col min="6364" max="6364" width="15.5703125" style="1" customWidth="1"/>
    <col min="6365" max="6366" width="15" style="1" customWidth="1"/>
    <col min="6367" max="6367" width="8.140625" style="1" customWidth="1"/>
    <col min="6368" max="6368" width="9.5703125" style="1" customWidth="1"/>
    <col min="6369" max="6369" width="13.5703125" style="1" customWidth="1"/>
    <col min="6370" max="6370" width="9.5703125" style="1" customWidth="1"/>
    <col min="6371" max="6371" width="14.140625" style="1" customWidth="1"/>
    <col min="6372" max="6374" width="10.140625" style="1" customWidth="1"/>
    <col min="6375" max="6375" width="14.140625" style="1" customWidth="1"/>
    <col min="6376" max="6376" width="12.28515625" style="1" customWidth="1"/>
    <col min="6377" max="6377" width="14.140625" style="1" customWidth="1"/>
    <col min="6378" max="6378" width="10.7109375" style="1" customWidth="1"/>
    <col min="6379" max="6379" width="11.7109375" style="1" customWidth="1"/>
    <col min="6380" max="6381" width="13.140625" style="1" customWidth="1"/>
    <col min="6382" max="6382" width="13.7109375" style="1" customWidth="1"/>
    <col min="6383" max="6384" width="13.140625" style="1" customWidth="1"/>
    <col min="6385" max="6385" width="12.42578125" style="1" customWidth="1"/>
    <col min="6386" max="6386" width="9.140625" style="1"/>
    <col min="6387" max="6387" width="10.5703125" style="1" customWidth="1"/>
    <col min="6388" max="6388" width="11.140625" style="1" customWidth="1"/>
    <col min="6389" max="6389" width="11.85546875" style="1" customWidth="1"/>
    <col min="6390" max="6390" width="10.42578125" style="1" customWidth="1"/>
    <col min="6391" max="6391" width="11" style="1" customWidth="1"/>
    <col min="6392" max="6393" width="14.5703125" style="1" customWidth="1"/>
    <col min="6394" max="6394" width="12.85546875" style="1" customWidth="1"/>
    <col min="6395" max="6395" width="11.7109375" style="1" customWidth="1"/>
    <col min="6396" max="6397" width="13.7109375" style="1" customWidth="1"/>
    <col min="6398" max="6399" width="13.140625" style="1" customWidth="1"/>
    <col min="6400" max="6400" width="13.28515625" style="1" customWidth="1"/>
    <col min="6401" max="6401" width="14.7109375" style="1" customWidth="1"/>
    <col min="6402" max="6402" width="10.28515625" style="1" customWidth="1"/>
    <col min="6403" max="6404" width="14.7109375" style="1" customWidth="1"/>
    <col min="6405" max="6405" width="11.85546875" style="1" customWidth="1"/>
    <col min="6406" max="6407" width="3.28515625" style="1" customWidth="1"/>
    <col min="6408" max="6408" width="13.5703125" style="1" customWidth="1"/>
    <col min="6409" max="6409" width="8.42578125" style="1" customWidth="1"/>
    <col min="6410" max="6410" width="15.5703125" style="1" bestFit="1" customWidth="1"/>
    <col min="6411" max="6415" width="13.140625" style="1" customWidth="1"/>
    <col min="6416" max="6416" width="2.85546875" style="1" customWidth="1"/>
    <col min="6417" max="6417" width="3.7109375" style="1" customWidth="1"/>
    <col min="6418" max="6418" width="13.5703125" style="1" customWidth="1"/>
    <col min="6419" max="6423" width="12.140625" style="1" customWidth="1"/>
    <col min="6424" max="6425" width="10.42578125" style="1" customWidth="1"/>
    <col min="6426" max="6426" width="11.28515625" style="1" customWidth="1"/>
    <col min="6427" max="6607" width="9.140625" style="1"/>
    <col min="6608" max="6608" width="3.7109375" style="1" customWidth="1"/>
    <col min="6609" max="6609" width="12.28515625" style="1" customWidth="1"/>
    <col min="6610" max="6610" width="4.28515625" style="1" customWidth="1"/>
    <col min="6611" max="6611" width="8.140625" style="1" customWidth="1"/>
    <col min="6612" max="6612" width="5.140625" style="1" customWidth="1"/>
    <col min="6613" max="6613" width="13.140625" style="1" customWidth="1"/>
    <col min="6614" max="6614" width="4.42578125" style="1" customWidth="1"/>
    <col min="6615" max="6615" width="14" style="1" customWidth="1"/>
    <col min="6616" max="6616" width="9.7109375" style="1" customWidth="1"/>
    <col min="6617" max="6617" width="5.140625" style="1" customWidth="1"/>
    <col min="6618" max="6618" width="13.85546875" style="1" customWidth="1"/>
    <col min="6619" max="6619" width="31.7109375" style="1" customWidth="1"/>
    <col min="6620" max="6620" width="15.5703125" style="1" customWidth="1"/>
    <col min="6621" max="6622" width="15" style="1" customWidth="1"/>
    <col min="6623" max="6623" width="8.140625" style="1" customWidth="1"/>
    <col min="6624" max="6624" width="9.5703125" style="1" customWidth="1"/>
    <col min="6625" max="6625" width="13.5703125" style="1" customWidth="1"/>
    <col min="6626" max="6626" width="9.5703125" style="1" customWidth="1"/>
    <col min="6627" max="6627" width="14.140625" style="1" customWidth="1"/>
    <col min="6628" max="6630" width="10.140625" style="1" customWidth="1"/>
    <col min="6631" max="6631" width="14.140625" style="1" customWidth="1"/>
    <col min="6632" max="6632" width="12.28515625" style="1" customWidth="1"/>
    <col min="6633" max="6633" width="14.140625" style="1" customWidth="1"/>
    <col min="6634" max="6634" width="10.7109375" style="1" customWidth="1"/>
    <col min="6635" max="6635" width="11.7109375" style="1" customWidth="1"/>
    <col min="6636" max="6637" width="13.140625" style="1" customWidth="1"/>
    <col min="6638" max="6638" width="13.7109375" style="1" customWidth="1"/>
    <col min="6639" max="6640" width="13.140625" style="1" customWidth="1"/>
    <col min="6641" max="6641" width="12.42578125" style="1" customWidth="1"/>
    <col min="6642" max="6642" width="9.140625" style="1"/>
    <col min="6643" max="6643" width="10.5703125" style="1" customWidth="1"/>
    <col min="6644" max="6644" width="11.140625" style="1" customWidth="1"/>
    <col min="6645" max="6645" width="11.85546875" style="1" customWidth="1"/>
    <col min="6646" max="6646" width="10.42578125" style="1" customWidth="1"/>
    <col min="6647" max="6647" width="11" style="1" customWidth="1"/>
    <col min="6648" max="6649" width="14.5703125" style="1" customWidth="1"/>
    <col min="6650" max="6650" width="12.85546875" style="1" customWidth="1"/>
    <col min="6651" max="6651" width="11.7109375" style="1" customWidth="1"/>
    <col min="6652" max="6653" width="13.7109375" style="1" customWidth="1"/>
    <col min="6654" max="6655" width="13.140625" style="1" customWidth="1"/>
    <col min="6656" max="6656" width="13.28515625" style="1" customWidth="1"/>
    <col min="6657" max="6657" width="14.7109375" style="1" customWidth="1"/>
    <col min="6658" max="6658" width="10.28515625" style="1" customWidth="1"/>
    <col min="6659" max="6660" width="14.7109375" style="1" customWidth="1"/>
    <col min="6661" max="6661" width="11.85546875" style="1" customWidth="1"/>
    <col min="6662" max="6663" width="3.28515625" style="1" customWidth="1"/>
    <col min="6664" max="6664" width="13.5703125" style="1" customWidth="1"/>
    <col min="6665" max="6665" width="8.42578125" style="1" customWidth="1"/>
    <col min="6666" max="6666" width="15.5703125" style="1" bestFit="1" customWidth="1"/>
    <col min="6667" max="6671" width="13.140625" style="1" customWidth="1"/>
    <col min="6672" max="6672" width="2.85546875" style="1" customWidth="1"/>
    <col min="6673" max="6673" width="3.7109375" style="1" customWidth="1"/>
    <col min="6674" max="6674" width="13.5703125" style="1" customWidth="1"/>
    <col min="6675" max="6679" width="12.140625" style="1" customWidth="1"/>
    <col min="6680" max="6681" width="10.42578125" style="1" customWidth="1"/>
    <col min="6682" max="6682" width="11.28515625" style="1" customWidth="1"/>
    <col min="6683" max="6863" width="9.140625" style="1"/>
    <col min="6864" max="6864" width="3.7109375" style="1" customWidth="1"/>
    <col min="6865" max="6865" width="12.28515625" style="1" customWidth="1"/>
    <col min="6866" max="6866" width="4.28515625" style="1" customWidth="1"/>
    <col min="6867" max="6867" width="8.140625" style="1" customWidth="1"/>
    <col min="6868" max="6868" width="5.140625" style="1" customWidth="1"/>
    <col min="6869" max="6869" width="13.140625" style="1" customWidth="1"/>
    <col min="6870" max="6870" width="4.42578125" style="1" customWidth="1"/>
    <col min="6871" max="6871" width="14" style="1" customWidth="1"/>
    <col min="6872" max="6872" width="9.7109375" style="1" customWidth="1"/>
    <col min="6873" max="6873" width="5.140625" style="1" customWidth="1"/>
    <col min="6874" max="6874" width="13.85546875" style="1" customWidth="1"/>
    <col min="6875" max="6875" width="31.7109375" style="1" customWidth="1"/>
    <col min="6876" max="6876" width="15.5703125" style="1" customWidth="1"/>
    <col min="6877" max="6878" width="15" style="1" customWidth="1"/>
    <col min="6879" max="6879" width="8.140625" style="1" customWidth="1"/>
    <col min="6880" max="6880" width="9.5703125" style="1" customWidth="1"/>
    <col min="6881" max="6881" width="13.5703125" style="1" customWidth="1"/>
    <col min="6882" max="6882" width="9.5703125" style="1" customWidth="1"/>
    <col min="6883" max="6883" width="14.140625" style="1" customWidth="1"/>
    <col min="6884" max="6886" width="10.140625" style="1" customWidth="1"/>
    <col min="6887" max="6887" width="14.140625" style="1" customWidth="1"/>
    <col min="6888" max="6888" width="12.28515625" style="1" customWidth="1"/>
    <col min="6889" max="6889" width="14.140625" style="1" customWidth="1"/>
    <col min="6890" max="6890" width="10.7109375" style="1" customWidth="1"/>
    <col min="6891" max="6891" width="11.7109375" style="1" customWidth="1"/>
    <col min="6892" max="6893" width="13.140625" style="1" customWidth="1"/>
    <col min="6894" max="6894" width="13.7109375" style="1" customWidth="1"/>
    <col min="6895" max="6896" width="13.140625" style="1" customWidth="1"/>
    <col min="6897" max="6897" width="12.42578125" style="1" customWidth="1"/>
    <col min="6898" max="6898" width="9.140625" style="1"/>
    <col min="6899" max="6899" width="10.5703125" style="1" customWidth="1"/>
    <col min="6900" max="6900" width="11.140625" style="1" customWidth="1"/>
    <col min="6901" max="6901" width="11.85546875" style="1" customWidth="1"/>
    <col min="6902" max="6902" width="10.42578125" style="1" customWidth="1"/>
    <col min="6903" max="6903" width="11" style="1" customWidth="1"/>
    <col min="6904" max="6905" width="14.5703125" style="1" customWidth="1"/>
    <col min="6906" max="6906" width="12.85546875" style="1" customWidth="1"/>
    <col min="6907" max="6907" width="11.7109375" style="1" customWidth="1"/>
    <col min="6908" max="6909" width="13.7109375" style="1" customWidth="1"/>
    <col min="6910" max="6911" width="13.140625" style="1" customWidth="1"/>
    <col min="6912" max="6912" width="13.28515625" style="1" customWidth="1"/>
    <col min="6913" max="6913" width="14.7109375" style="1" customWidth="1"/>
    <col min="6914" max="6914" width="10.28515625" style="1" customWidth="1"/>
    <col min="6915" max="6916" width="14.7109375" style="1" customWidth="1"/>
    <col min="6917" max="6917" width="11.85546875" style="1" customWidth="1"/>
    <col min="6918" max="6919" width="3.28515625" style="1" customWidth="1"/>
    <col min="6920" max="6920" width="13.5703125" style="1" customWidth="1"/>
    <col min="6921" max="6921" width="8.42578125" style="1" customWidth="1"/>
    <col min="6922" max="6922" width="15.5703125" style="1" bestFit="1" customWidth="1"/>
    <col min="6923" max="6927" width="13.140625" style="1" customWidth="1"/>
    <col min="6928" max="6928" width="2.85546875" style="1" customWidth="1"/>
    <col min="6929" max="6929" width="3.7109375" style="1" customWidth="1"/>
    <col min="6930" max="6930" width="13.5703125" style="1" customWidth="1"/>
    <col min="6931" max="6935" width="12.140625" style="1" customWidth="1"/>
    <col min="6936" max="6937" width="10.42578125" style="1" customWidth="1"/>
    <col min="6938" max="6938" width="11.28515625" style="1" customWidth="1"/>
    <col min="6939" max="7119" width="9.140625" style="1"/>
    <col min="7120" max="7120" width="3.7109375" style="1" customWidth="1"/>
    <col min="7121" max="7121" width="12.28515625" style="1" customWidth="1"/>
    <col min="7122" max="7122" width="4.28515625" style="1" customWidth="1"/>
    <col min="7123" max="7123" width="8.140625" style="1" customWidth="1"/>
    <col min="7124" max="7124" width="5.140625" style="1" customWidth="1"/>
    <col min="7125" max="7125" width="13.140625" style="1" customWidth="1"/>
    <col min="7126" max="7126" width="4.42578125" style="1" customWidth="1"/>
    <col min="7127" max="7127" width="14" style="1" customWidth="1"/>
    <col min="7128" max="7128" width="9.7109375" style="1" customWidth="1"/>
    <col min="7129" max="7129" width="5.140625" style="1" customWidth="1"/>
    <col min="7130" max="7130" width="13.85546875" style="1" customWidth="1"/>
    <col min="7131" max="7131" width="31.7109375" style="1" customWidth="1"/>
    <col min="7132" max="7132" width="15.5703125" style="1" customWidth="1"/>
    <col min="7133" max="7134" width="15" style="1" customWidth="1"/>
    <col min="7135" max="7135" width="8.140625" style="1" customWidth="1"/>
    <col min="7136" max="7136" width="9.5703125" style="1" customWidth="1"/>
    <col min="7137" max="7137" width="13.5703125" style="1" customWidth="1"/>
    <col min="7138" max="7138" width="9.5703125" style="1" customWidth="1"/>
    <col min="7139" max="7139" width="14.140625" style="1" customWidth="1"/>
    <col min="7140" max="7142" width="10.140625" style="1" customWidth="1"/>
    <col min="7143" max="7143" width="14.140625" style="1" customWidth="1"/>
    <col min="7144" max="7144" width="12.28515625" style="1" customWidth="1"/>
    <col min="7145" max="7145" width="14.140625" style="1" customWidth="1"/>
    <col min="7146" max="7146" width="10.7109375" style="1" customWidth="1"/>
    <col min="7147" max="7147" width="11.7109375" style="1" customWidth="1"/>
    <col min="7148" max="7149" width="13.140625" style="1" customWidth="1"/>
    <col min="7150" max="7150" width="13.7109375" style="1" customWidth="1"/>
    <col min="7151" max="7152" width="13.140625" style="1" customWidth="1"/>
    <col min="7153" max="7153" width="12.42578125" style="1" customWidth="1"/>
    <col min="7154" max="7154" width="9.140625" style="1"/>
    <col min="7155" max="7155" width="10.5703125" style="1" customWidth="1"/>
    <col min="7156" max="7156" width="11.140625" style="1" customWidth="1"/>
    <col min="7157" max="7157" width="11.85546875" style="1" customWidth="1"/>
    <col min="7158" max="7158" width="10.42578125" style="1" customWidth="1"/>
    <col min="7159" max="7159" width="11" style="1" customWidth="1"/>
    <col min="7160" max="7161" width="14.5703125" style="1" customWidth="1"/>
    <col min="7162" max="7162" width="12.85546875" style="1" customWidth="1"/>
    <col min="7163" max="7163" width="11.7109375" style="1" customWidth="1"/>
    <col min="7164" max="7165" width="13.7109375" style="1" customWidth="1"/>
    <col min="7166" max="7167" width="13.140625" style="1" customWidth="1"/>
    <col min="7168" max="7168" width="13.28515625" style="1" customWidth="1"/>
    <col min="7169" max="7169" width="14.7109375" style="1" customWidth="1"/>
    <col min="7170" max="7170" width="10.28515625" style="1" customWidth="1"/>
    <col min="7171" max="7172" width="14.7109375" style="1" customWidth="1"/>
    <col min="7173" max="7173" width="11.85546875" style="1" customWidth="1"/>
    <col min="7174" max="7175" width="3.28515625" style="1" customWidth="1"/>
    <col min="7176" max="7176" width="13.5703125" style="1" customWidth="1"/>
    <col min="7177" max="7177" width="8.42578125" style="1" customWidth="1"/>
    <col min="7178" max="7178" width="15.5703125" style="1" bestFit="1" customWidth="1"/>
    <col min="7179" max="7183" width="13.140625" style="1" customWidth="1"/>
    <col min="7184" max="7184" width="2.85546875" style="1" customWidth="1"/>
    <col min="7185" max="7185" width="3.7109375" style="1" customWidth="1"/>
    <col min="7186" max="7186" width="13.5703125" style="1" customWidth="1"/>
    <col min="7187" max="7191" width="12.140625" style="1" customWidth="1"/>
    <col min="7192" max="7193" width="10.42578125" style="1" customWidth="1"/>
    <col min="7194" max="7194" width="11.28515625" style="1" customWidth="1"/>
    <col min="7195" max="7375" width="9.140625" style="1"/>
    <col min="7376" max="7376" width="3.7109375" style="1" customWidth="1"/>
    <col min="7377" max="7377" width="12.28515625" style="1" customWidth="1"/>
    <col min="7378" max="7378" width="4.28515625" style="1" customWidth="1"/>
    <col min="7379" max="7379" width="8.140625" style="1" customWidth="1"/>
    <col min="7380" max="7380" width="5.140625" style="1" customWidth="1"/>
    <col min="7381" max="7381" width="13.140625" style="1" customWidth="1"/>
    <col min="7382" max="7382" width="4.42578125" style="1" customWidth="1"/>
    <col min="7383" max="7383" width="14" style="1" customWidth="1"/>
    <col min="7384" max="7384" width="9.7109375" style="1" customWidth="1"/>
    <col min="7385" max="7385" width="5.140625" style="1" customWidth="1"/>
    <col min="7386" max="7386" width="13.85546875" style="1" customWidth="1"/>
    <col min="7387" max="7387" width="31.7109375" style="1" customWidth="1"/>
    <col min="7388" max="7388" width="15.5703125" style="1" customWidth="1"/>
    <col min="7389" max="7390" width="15" style="1" customWidth="1"/>
    <col min="7391" max="7391" width="8.140625" style="1" customWidth="1"/>
    <col min="7392" max="7392" width="9.5703125" style="1" customWidth="1"/>
    <col min="7393" max="7393" width="13.5703125" style="1" customWidth="1"/>
    <col min="7394" max="7394" width="9.5703125" style="1" customWidth="1"/>
    <col min="7395" max="7395" width="14.140625" style="1" customWidth="1"/>
    <col min="7396" max="7398" width="10.140625" style="1" customWidth="1"/>
    <col min="7399" max="7399" width="14.140625" style="1" customWidth="1"/>
    <col min="7400" max="7400" width="12.28515625" style="1" customWidth="1"/>
    <col min="7401" max="7401" width="14.140625" style="1" customWidth="1"/>
    <col min="7402" max="7402" width="10.7109375" style="1" customWidth="1"/>
    <col min="7403" max="7403" width="11.7109375" style="1" customWidth="1"/>
    <col min="7404" max="7405" width="13.140625" style="1" customWidth="1"/>
    <col min="7406" max="7406" width="13.7109375" style="1" customWidth="1"/>
    <col min="7407" max="7408" width="13.140625" style="1" customWidth="1"/>
    <col min="7409" max="7409" width="12.42578125" style="1" customWidth="1"/>
    <col min="7410" max="7410" width="9.140625" style="1"/>
    <col min="7411" max="7411" width="10.5703125" style="1" customWidth="1"/>
    <col min="7412" max="7412" width="11.140625" style="1" customWidth="1"/>
    <col min="7413" max="7413" width="11.85546875" style="1" customWidth="1"/>
    <col min="7414" max="7414" width="10.42578125" style="1" customWidth="1"/>
    <col min="7415" max="7415" width="11" style="1" customWidth="1"/>
    <col min="7416" max="7417" width="14.5703125" style="1" customWidth="1"/>
    <col min="7418" max="7418" width="12.85546875" style="1" customWidth="1"/>
    <col min="7419" max="7419" width="11.7109375" style="1" customWidth="1"/>
    <col min="7420" max="7421" width="13.7109375" style="1" customWidth="1"/>
    <col min="7422" max="7423" width="13.140625" style="1" customWidth="1"/>
    <col min="7424" max="7424" width="13.28515625" style="1" customWidth="1"/>
    <col min="7425" max="7425" width="14.7109375" style="1" customWidth="1"/>
    <col min="7426" max="7426" width="10.28515625" style="1" customWidth="1"/>
    <col min="7427" max="7428" width="14.7109375" style="1" customWidth="1"/>
    <col min="7429" max="7429" width="11.85546875" style="1" customWidth="1"/>
    <col min="7430" max="7431" width="3.28515625" style="1" customWidth="1"/>
    <col min="7432" max="7432" width="13.5703125" style="1" customWidth="1"/>
    <col min="7433" max="7433" width="8.42578125" style="1" customWidth="1"/>
    <col min="7434" max="7434" width="15.5703125" style="1" bestFit="1" customWidth="1"/>
    <col min="7435" max="7439" width="13.140625" style="1" customWidth="1"/>
    <col min="7440" max="7440" width="2.85546875" style="1" customWidth="1"/>
    <col min="7441" max="7441" width="3.7109375" style="1" customWidth="1"/>
    <col min="7442" max="7442" width="13.5703125" style="1" customWidth="1"/>
    <col min="7443" max="7447" width="12.140625" style="1" customWidth="1"/>
    <col min="7448" max="7449" width="10.42578125" style="1" customWidth="1"/>
    <col min="7450" max="7450" width="11.28515625" style="1" customWidth="1"/>
    <col min="7451" max="7631" width="9.140625" style="1"/>
    <col min="7632" max="7632" width="3.7109375" style="1" customWidth="1"/>
    <col min="7633" max="7633" width="12.28515625" style="1" customWidth="1"/>
    <col min="7634" max="7634" width="4.28515625" style="1" customWidth="1"/>
    <col min="7635" max="7635" width="8.140625" style="1" customWidth="1"/>
    <col min="7636" max="7636" width="5.140625" style="1" customWidth="1"/>
    <col min="7637" max="7637" width="13.140625" style="1" customWidth="1"/>
    <col min="7638" max="7638" width="4.42578125" style="1" customWidth="1"/>
    <col min="7639" max="7639" width="14" style="1" customWidth="1"/>
    <col min="7640" max="7640" width="9.7109375" style="1" customWidth="1"/>
    <col min="7641" max="7641" width="5.140625" style="1" customWidth="1"/>
    <col min="7642" max="7642" width="13.85546875" style="1" customWidth="1"/>
    <col min="7643" max="7643" width="31.7109375" style="1" customWidth="1"/>
    <col min="7644" max="7644" width="15.5703125" style="1" customWidth="1"/>
    <col min="7645" max="7646" width="15" style="1" customWidth="1"/>
    <col min="7647" max="7647" width="8.140625" style="1" customWidth="1"/>
    <col min="7648" max="7648" width="9.5703125" style="1" customWidth="1"/>
    <col min="7649" max="7649" width="13.5703125" style="1" customWidth="1"/>
    <col min="7650" max="7650" width="9.5703125" style="1" customWidth="1"/>
    <col min="7651" max="7651" width="14.140625" style="1" customWidth="1"/>
    <col min="7652" max="7654" width="10.140625" style="1" customWidth="1"/>
    <col min="7655" max="7655" width="14.140625" style="1" customWidth="1"/>
    <col min="7656" max="7656" width="12.28515625" style="1" customWidth="1"/>
    <col min="7657" max="7657" width="14.140625" style="1" customWidth="1"/>
    <col min="7658" max="7658" width="10.7109375" style="1" customWidth="1"/>
    <col min="7659" max="7659" width="11.7109375" style="1" customWidth="1"/>
    <col min="7660" max="7661" width="13.140625" style="1" customWidth="1"/>
    <col min="7662" max="7662" width="13.7109375" style="1" customWidth="1"/>
    <col min="7663" max="7664" width="13.140625" style="1" customWidth="1"/>
    <col min="7665" max="7665" width="12.42578125" style="1" customWidth="1"/>
    <col min="7666" max="7666" width="9.140625" style="1"/>
    <col min="7667" max="7667" width="10.5703125" style="1" customWidth="1"/>
    <col min="7668" max="7668" width="11.140625" style="1" customWidth="1"/>
    <col min="7669" max="7669" width="11.85546875" style="1" customWidth="1"/>
    <col min="7670" max="7670" width="10.42578125" style="1" customWidth="1"/>
    <col min="7671" max="7671" width="11" style="1" customWidth="1"/>
    <col min="7672" max="7673" width="14.5703125" style="1" customWidth="1"/>
    <col min="7674" max="7674" width="12.85546875" style="1" customWidth="1"/>
    <col min="7675" max="7675" width="11.7109375" style="1" customWidth="1"/>
    <col min="7676" max="7677" width="13.7109375" style="1" customWidth="1"/>
    <col min="7678" max="7679" width="13.140625" style="1" customWidth="1"/>
    <col min="7680" max="7680" width="13.28515625" style="1" customWidth="1"/>
    <col min="7681" max="7681" width="14.7109375" style="1" customWidth="1"/>
    <col min="7682" max="7682" width="10.28515625" style="1" customWidth="1"/>
    <col min="7683" max="7684" width="14.7109375" style="1" customWidth="1"/>
    <col min="7685" max="7685" width="11.85546875" style="1" customWidth="1"/>
    <col min="7686" max="7687" width="3.28515625" style="1" customWidth="1"/>
    <col min="7688" max="7688" width="13.5703125" style="1" customWidth="1"/>
    <col min="7689" max="7689" width="8.42578125" style="1" customWidth="1"/>
    <col min="7690" max="7690" width="15.5703125" style="1" bestFit="1" customWidth="1"/>
    <col min="7691" max="7695" width="13.140625" style="1" customWidth="1"/>
    <col min="7696" max="7696" width="2.85546875" style="1" customWidth="1"/>
    <col min="7697" max="7697" width="3.7109375" style="1" customWidth="1"/>
    <col min="7698" max="7698" width="13.5703125" style="1" customWidth="1"/>
    <col min="7699" max="7703" width="12.140625" style="1" customWidth="1"/>
    <col min="7704" max="7705" width="10.42578125" style="1" customWidth="1"/>
    <col min="7706" max="7706" width="11.28515625" style="1" customWidth="1"/>
    <col min="7707" max="7887" width="9.140625" style="1"/>
    <col min="7888" max="7888" width="3.7109375" style="1" customWidth="1"/>
    <col min="7889" max="7889" width="12.28515625" style="1" customWidth="1"/>
    <col min="7890" max="7890" width="4.28515625" style="1" customWidth="1"/>
    <col min="7891" max="7891" width="8.140625" style="1" customWidth="1"/>
    <col min="7892" max="7892" width="5.140625" style="1" customWidth="1"/>
    <col min="7893" max="7893" width="13.140625" style="1" customWidth="1"/>
    <col min="7894" max="7894" width="4.42578125" style="1" customWidth="1"/>
    <col min="7895" max="7895" width="14" style="1" customWidth="1"/>
    <col min="7896" max="7896" width="9.7109375" style="1" customWidth="1"/>
    <col min="7897" max="7897" width="5.140625" style="1" customWidth="1"/>
    <col min="7898" max="7898" width="13.85546875" style="1" customWidth="1"/>
    <col min="7899" max="7899" width="31.7109375" style="1" customWidth="1"/>
    <col min="7900" max="7900" width="15.5703125" style="1" customWidth="1"/>
    <col min="7901" max="7902" width="15" style="1" customWidth="1"/>
    <col min="7903" max="7903" width="8.140625" style="1" customWidth="1"/>
    <col min="7904" max="7904" width="9.5703125" style="1" customWidth="1"/>
    <col min="7905" max="7905" width="13.5703125" style="1" customWidth="1"/>
    <col min="7906" max="7906" width="9.5703125" style="1" customWidth="1"/>
    <col min="7907" max="7907" width="14.140625" style="1" customWidth="1"/>
    <col min="7908" max="7910" width="10.140625" style="1" customWidth="1"/>
    <col min="7911" max="7911" width="14.140625" style="1" customWidth="1"/>
    <col min="7912" max="7912" width="12.28515625" style="1" customWidth="1"/>
    <col min="7913" max="7913" width="14.140625" style="1" customWidth="1"/>
    <col min="7914" max="7914" width="10.7109375" style="1" customWidth="1"/>
    <col min="7915" max="7915" width="11.7109375" style="1" customWidth="1"/>
    <col min="7916" max="7917" width="13.140625" style="1" customWidth="1"/>
    <col min="7918" max="7918" width="13.7109375" style="1" customWidth="1"/>
    <col min="7919" max="7920" width="13.140625" style="1" customWidth="1"/>
    <col min="7921" max="7921" width="12.42578125" style="1" customWidth="1"/>
    <col min="7922" max="7922" width="9.140625" style="1"/>
    <col min="7923" max="7923" width="10.5703125" style="1" customWidth="1"/>
    <col min="7924" max="7924" width="11.140625" style="1" customWidth="1"/>
    <col min="7925" max="7925" width="11.85546875" style="1" customWidth="1"/>
    <col min="7926" max="7926" width="10.42578125" style="1" customWidth="1"/>
    <col min="7927" max="7927" width="11" style="1" customWidth="1"/>
    <col min="7928" max="7929" width="14.5703125" style="1" customWidth="1"/>
    <col min="7930" max="7930" width="12.85546875" style="1" customWidth="1"/>
    <col min="7931" max="7931" width="11.7109375" style="1" customWidth="1"/>
    <col min="7932" max="7933" width="13.7109375" style="1" customWidth="1"/>
    <col min="7934" max="7935" width="13.140625" style="1" customWidth="1"/>
    <col min="7936" max="7936" width="13.28515625" style="1" customWidth="1"/>
    <col min="7937" max="7937" width="14.7109375" style="1" customWidth="1"/>
    <col min="7938" max="7938" width="10.28515625" style="1" customWidth="1"/>
    <col min="7939" max="7940" width="14.7109375" style="1" customWidth="1"/>
    <col min="7941" max="7941" width="11.85546875" style="1" customWidth="1"/>
    <col min="7942" max="7943" width="3.28515625" style="1" customWidth="1"/>
    <col min="7944" max="7944" width="13.5703125" style="1" customWidth="1"/>
    <col min="7945" max="7945" width="8.42578125" style="1" customWidth="1"/>
    <col min="7946" max="7946" width="15.5703125" style="1" bestFit="1" customWidth="1"/>
    <col min="7947" max="7951" width="13.140625" style="1" customWidth="1"/>
    <col min="7952" max="7952" width="2.85546875" style="1" customWidth="1"/>
    <col min="7953" max="7953" width="3.7109375" style="1" customWidth="1"/>
    <col min="7954" max="7954" width="13.5703125" style="1" customWidth="1"/>
    <col min="7955" max="7959" width="12.140625" style="1" customWidth="1"/>
    <col min="7960" max="7961" width="10.42578125" style="1" customWidth="1"/>
    <col min="7962" max="7962" width="11.28515625" style="1" customWidth="1"/>
    <col min="7963" max="8143" width="9.140625" style="1"/>
    <col min="8144" max="8144" width="3.7109375" style="1" customWidth="1"/>
    <col min="8145" max="8145" width="12.28515625" style="1" customWidth="1"/>
    <col min="8146" max="8146" width="4.28515625" style="1" customWidth="1"/>
    <col min="8147" max="8147" width="8.140625" style="1" customWidth="1"/>
    <col min="8148" max="8148" width="5.140625" style="1" customWidth="1"/>
    <col min="8149" max="8149" width="13.140625" style="1" customWidth="1"/>
    <col min="8150" max="8150" width="4.42578125" style="1" customWidth="1"/>
    <col min="8151" max="8151" width="14" style="1" customWidth="1"/>
    <col min="8152" max="8152" width="9.7109375" style="1" customWidth="1"/>
    <col min="8153" max="8153" width="5.140625" style="1" customWidth="1"/>
    <col min="8154" max="8154" width="13.85546875" style="1" customWidth="1"/>
    <col min="8155" max="8155" width="31.7109375" style="1" customWidth="1"/>
    <col min="8156" max="8156" width="15.5703125" style="1" customWidth="1"/>
    <col min="8157" max="8158" width="15" style="1" customWidth="1"/>
    <col min="8159" max="8159" width="8.140625" style="1" customWidth="1"/>
    <col min="8160" max="8160" width="9.5703125" style="1" customWidth="1"/>
    <col min="8161" max="8161" width="13.5703125" style="1" customWidth="1"/>
    <col min="8162" max="8162" width="9.5703125" style="1" customWidth="1"/>
    <col min="8163" max="8163" width="14.140625" style="1" customWidth="1"/>
    <col min="8164" max="8166" width="10.140625" style="1" customWidth="1"/>
    <col min="8167" max="8167" width="14.140625" style="1" customWidth="1"/>
    <col min="8168" max="8168" width="12.28515625" style="1" customWidth="1"/>
    <col min="8169" max="8169" width="14.140625" style="1" customWidth="1"/>
    <col min="8170" max="8170" width="10.7109375" style="1" customWidth="1"/>
    <col min="8171" max="8171" width="11.7109375" style="1" customWidth="1"/>
    <col min="8172" max="8173" width="13.140625" style="1" customWidth="1"/>
    <col min="8174" max="8174" width="13.7109375" style="1" customWidth="1"/>
    <col min="8175" max="8176" width="13.140625" style="1" customWidth="1"/>
    <col min="8177" max="8177" width="12.42578125" style="1" customWidth="1"/>
    <col min="8178" max="8178" width="9.140625" style="1"/>
    <col min="8179" max="8179" width="10.5703125" style="1" customWidth="1"/>
    <col min="8180" max="8180" width="11.140625" style="1" customWidth="1"/>
    <col min="8181" max="8181" width="11.85546875" style="1" customWidth="1"/>
    <col min="8182" max="8182" width="10.42578125" style="1" customWidth="1"/>
    <col min="8183" max="8183" width="11" style="1" customWidth="1"/>
    <col min="8184" max="8185" width="14.5703125" style="1" customWidth="1"/>
    <col min="8186" max="8186" width="12.85546875" style="1" customWidth="1"/>
    <col min="8187" max="8187" width="11.7109375" style="1" customWidth="1"/>
    <col min="8188" max="8189" width="13.7109375" style="1" customWidth="1"/>
    <col min="8190" max="8191" width="13.140625" style="1" customWidth="1"/>
    <col min="8192" max="8192" width="13.28515625" style="1" customWidth="1"/>
    <col min="8193" max="8193" width="14.7109375" style="1" customWidth="1"/>
    <col min="8194" max="8194" width="10.28515625" style="1" customWidth="1"/>
    <col min="8195" max="8196" width="14.7109375" style="1" customWidth="1"/>
    <col min="8197" max="8197" width="11.85546875" style="1" customWidth="1"/>
    <col min="8198" max="8199" width="3.28515625" style="1" customWidth="1"/>
    <col min="8200" max="8200" width="13.5703125" style="1" customWidth="1"/>
    <col min="8201" max="8201" width="8.42578125" style="1" customWidth="1"/>
    <col min="8202" max="8202" width="15.5703125" style="1" bestFit="1" customWidth="1"/>
    <col min="8203" max="8207" width="13.140625" style="1" customWidth="1"/>
    <col min="8208" max="8208" width="2.85546875" style="1" customWidth="1"/>
    <col min="8209" max="8209" width="3.7109375" style="1" customWidth="1"/>
    <col min="8210" max="8210" width="13.5703125" style="1" customWidth="1"/>
    <col min="8211" max="8215" width="12.140625" style="1" customWidth="1"/>
    <col min="8216" max="8217" width="10.42578125" style="1" customWidth="1"/>
    <col min="8218" max="8218" width="11.28515625" style="1" customWidth="1"/>
    <col min="8219" max="8399" width="9.140625" style="1"/>
    <col min="8400" max="8400" width="3.7109375" style="1" customWidth="1"/>
    <col min="8401" max="8401" width="12.28515625" style="1" customWidth="1"/>
    <col min="8402" max="8402" width="4.28515625" style="1" customWidth="1"/>
    <col min="8403" max="8403" width="8.140625" style="1" customWidth="1"/>
    <col min="8404" max="8404" width="5.140625" style="1" customWidth="1"/>
    <col min="8405" max="8405" width="13.140625" style="1" customWidth="1"/>
    <col min="8406" max="8406" width="4.42578125" style="1" customWidth="1"/>
    <col min="8407" max="8407" width="14" style="1" customWidth="1"/>
    <col min="8408" max="8408" width="9.7109375" style="1" customWidth="1"/>
    <col min="8409" max="8409" width="5.140625" style="1" customWidth="1"/>
    <col min="8410" max="8410" width="13.85546875" style="1" customWidth="1"/>
    <col min="8411" max="8411" width="31.7109375" style="1" customWidth="1"/>
    <col min="8412" max="8412" width="15.5703125" style="1" customWidth="1"/>
    <col min="8413" max="8414" width="15" style="1" customWidth="1"/>
    <col min="8415" max="8415" width="8.140625" style="1" customWidth="1"/>
    <col min="8416" max="8416" width="9.5703125" style="1" customWidth="1"/>
    <col min="8417" max="8417" width="13.5703125" style="1" customWidth="1"/>
    <col min="8418" max="8418" width="9.5703125" style="1" customWidth="1"/>
    <col min="8419" max="8419" width="14.140625" style="1" customWidth="1"/>
    <col min="8420" max="8422" width="10.140625" style="1" customWidth="1"/>
    <col min="8423" max="8423" width="14.140625" style="1" customWidth="1"/>
    <col min="8424" max="8424" width="12.28515625" style="1" customWidth="1"/>
    <col min="8425" max="8425" width="14.140625" style="1" customWidth="1"/>
    <col min="8426" max="8426" width="10.7109375" style="1" customWidth="1"/>
    <col min="8427" max="8427" width="11.7109375" style="1" customWidth="1"/>
    <col min="8428" max="8429" width="13.140625" style="1" customWidth="1"/>
    <col min="8430" max="8430" width="13.7109375" style="1" customWidth="1"/>
    <col min="8431" max="8432" width="13.140625" style="1" customWidth="1"/>
    <col min="8433" max="8433" width="12.42578125" style="1" customWidth="1"/>
    <col min="8434" max="8434" width="9.140625" style="1"/>
    <col min="8435" max="8435" width="10.5703125" style="1" customWidth="1"/>
    <col min="8436" max="8436" width="11.140625" style="1" customWidth="1"/>
    <col min="8437" max="8437" width="11.85546875" style="1" customWidth="1"/>
    <col min="8438" max="8438" width="10.42578125" style="1" customWidth="1"/>
    <col min="8439" max="8439" width="11" style="1" customWidth="1"/>
    <col min="8440" max="8441" width="14.5703125" style="1" customWidth="1"/>
    <col min="8442" max="8442" width="12.85546875" style="1" customWidth="1"/>
    <col min="8443" max="8443" width="11.7109375" style="1" customWidth="1"/>
    <col min="8444" max="8445" width="13.7109375" style="1" customWidth="1"/>
    <col min="8446" max="8447" width="13.140625" style="1" customWidth="1"/>
    <col min="8448" max="8448" width="13.28515625" style="1" customWidth="1"/>
    <col min="8449" max="8449" width="14.7109375" style="1" customWidth="1"/>
    <col min="8450" max="8450" width="10.28515625" style="1" customWidth="1"/>
    <col min="8451" max="8452" width="14.7109375" style="1" customWidth="1"/>
    <col min="8453" max="8453" width="11.85546875" style="1" customWidth="1"/>
    <col min="8454" max="8455" width="3.28515625" style="1" customWidth="1"/>
    <col min="8456" max="8456" width="13.5703125" style="1" customWidth="1"/>
    <col min="8457" max="8457" width="8.42578125" style="1" customWidth="1"/>
    <col min="8458" max="8458" width="15.5703125" style="1" bestFit="1" customWidth="1"/>
    <col min="8459" max="8463" width="13.140625" style="1" customWidth="1"/>
    <col min="8464" max="8464" width="2.85546875" style="1" customWidth="1"/>
    <col min="8465" max="8465" width="3.7109375" style="1" customWidth="1"/>
    <col min="8466" max="8466" width="13.5703125" style="1" customWidth="1"/>
    <col min="8467" max="8471" width="12.140625" style="1" customWidth="1"/>
    <col min="8472" max="8473" width="10.42578125" style="1" customWidth="1"/>
    <col min="8474" max="8474" width="11.28515625" style="1" customWidth="1"/>
    <col min="8475" max="8655" width="9.140625" style="1"/>
    <col min="8656" max="8656" width="3.7109375" style="1" customWidth="1"/>
    <col min="8657" max="8657" width="12.28515625" style="1" customWidth="1"/>
    <col min="8658" max="8658" width="4.28515625" style="1" customWidth="1"/>
    <col min="8659" max="8659" width="8.140625" style="1" customWidth="1"/>
    <col min="8660" max="8660" width="5.140625" style="1" customWidth="1"/>
    <col min="8661" max="8661" width="13.140625" style="1" customWidth="1"/>
    <col min="8662" max="8662" width="4.42578125" style="1" customWidth="1"/>
    <col min="8663" max="8663" width="14" style="1" customWidth="1"/>
    <col min="8664" max="8664" width="9.7109375" style="1" customWidth="1"/>
    <col min="8665" max="8665" width="5.140625" style="1" customWidth="1"/>
    <col min="8666" max="8666" width="13.85546875" style="1" customWidth="1"/>
    <col min="8667" max="8667" width="31.7109375" style="1" customWidth="1"/>
    <col min="8668" max="8668" width="15.5703125" style="1" customWidth="1"/>
    <col min="8669" max="8670" width="15" style="1" customWidth="1"/>
    <col min="8671" max="8671" width="8.140625" style="1" customWidth="1"/>
    <col min="8672" max="8672" width="9.5703125" style="1" customWidth="1"/>
    <col min="8673" max="8673" width="13.5703125" style="1" customWidth="1"/>
    <col min="8674" max="8674" width="9.5703125" style="1" customWidth="1"/>
    <col min="8675" max="8675" width="14.140625" style="1" customWidth="1"/>
    <col min="8676" max="8678" width="10.140625" style="1" customWidth="1"/>
    <col min="8679" max="8679" width="14.140625" style="1" customWidth="1"/>
    <col min="8680" max="8680" width="12.28515625" style="1" customWidth="1"/>
    <col min="8681" max="8681" width="14.140625" style="1" customWidth="1"/>
    <col min="8682" max="8682" width="10.7109375" style="1" customWidth="1"/>
    <col min="8683" max="8683" width="11.7109375" style="1" customWidth="1"/>
    <col min="8684" max="8685" width="13.140625" style="1" customWidth="1"/>
    <col min="8686" max="8686" width="13.7109375" style="1" customWidth="1"/>
    <col min="8687" max="8688" width="13.140625" style="1" customWidth="1"/>
    <col min="8689" max="8689" width="12.42578125" style="1" customWidth="1"/>
    <col min="8690" max="8690" width="9.140625" style="1"/>
    <col min="8691" max="8691" width="10.5703125" style="1" customWidth="1"/>
    <col min="8692" max="8692" width="11.140625" style="1" customWidth="1"/>
    <col min="8693" max="8693" width="11.85546875" style="1" customWidth="1"/>
    <col min="8694" max="8694" width="10.42578125" style="1" customWidth="1"/>
    <col min="8695" max="8695" width="11" style="1" customWidth="1"/>
    <col min="8696" max="8697" width="14.5703125" style="1" customWidth="1"/>
    <col min="8698" max="8698" width="12.85546875" style="1" customWidth="1"/>
    <col min="8699" max="8699" width="11.7109375" style="1" customWidth="1"/>
    <col min="8700" max="8701" width="13.7109375" style="1" customWidth="1"/>
    <col min="8702" max="8703" width="13.140625" style="1" customWidth="1"/>
    <col min="8704" max="8704" width="13.28515625" style="1" customWidth="1"/>
    <col min="8705" max="8705" width="14.7109375" style="1" customWidth="1"/>
    <col min="8706" max="8706" width="10.28515625" style="1" customWidth="1"/>
    <col min="8707" max="8708" width="14.7109375" style="1" customWidth="1"/>
    <col min="8709" max="8709" width="11.85546875" style="1" customWidth="1"/>
    <col min="8710" max="8711" width="3.28515625" style="1" customWidth="1"/>
    <col min="8712" max="8712" width="13.5703125" style="1" customWidth="1"/>
    <col min="8713" max="8713" width="8.42578125" style="1" customWidth="1"/>
    <col min="8714" max="8714" width="15.5703125" style="1" bestFit="1" customWidth="1"/>
    <col min="8715" max="8719" width="13.140625" style="1" customWidth="1"/>
    <col min="8720" max="8720" width="2.85546875" style="1" customWidth="1"/>
    <col min="8721" max="8721" width="3.7109375" style="1" customWidth="1"/>
    <col min="8722" max="8722" width="13.5703125" style="1" customWidth="1"/>
    <col min="8723" max="8727" width="12.140625" style="1" customWidth="1"/>
    <col min="8728" max="8729" width="10.42578125" style="1" customWidth="1"/>
    <col min="8730" max="8730" width="11.28515625" style="1" customWidth="1"/>
    <col min="8731" max="8911" width="9.140625" style="1"/>
    <col min="8912" max="8912" width="3.7109375" style="1" customWidth="1"/>
    <col min="8913" max="8913" width="12.28515625" style="1" customWidth="1"/>
    <col min="8914" max="8914" width="4.28515625" style="1" customWidth="1"/>
    <col min="8915" max="8915" width="8.140625" style="1" customWidth="1"/>
    <col min="8916" max="8916" width="5.140625" style="1" customWidth="1"/>
    <col min="8917" max="8917" width="13.140625" style="1" customWidth="1"/>
    <col min="8918" max="8918" width="4.42578125" style="1" customWidth="1"/>
    <col min="8919" max="8919" width="14" style="1" customWidth="1"/>
    <col min="8920" max="8920" width="9.7109375" style="1" customWidth="1"/>
    <col min="8921" max="8921" width="5.140625" style="1" customWidth="1"/>
    <col min="8922" max="8922" width="13.85546875" style="1" customWidth="1"/>
    <col min="8923" max="8923" width="31.7109375" style="1" customWidth="1"/>
    <col min="8924" max="8924" width="15.5703125" style="1" customWidth="1"/>
    <col min="8925" max="8926" width="15" style="1" customWidth="1"/>
    <col min="8927" max="8927" width="8.140625" style="1" customWidth="1"/>
    <col min="8928" max="8928" width="9.5703125" style="1" customWidth="1"/>
    <col min="8929" max="8929" width="13.5703125" style="1" customWidth="1"/>
    <col min="8930" max="8930" width="9.5703125" style="1" customWidth="1"/>
    <col min="8931" max="8931" width="14.140625" style="1" customWidth="1"/>
    <col min="8932" max="8934" width="10.140625" style="1" customWidth="1"/>
    <col min="8935" max="8935" width="14.140625" style="1" customWidth="1"/>
    <col min="8936" max="8936" width="12.28515625" style="1" customWidth="1"/>
    <col min="8937" max="8937" width="14.140625" style="1" customWidth="1"/>
    <col min="8938" max="8938" width="10.7109375" style="1" customWidth="1"/>
    <col min="8939" max="8939" width="11.7109375" style="1" customWidth="1"/>
    <col min="8940" max="8941" width="13.140625" style="1" customWidth="1"/>
    <col min="8942" max="8942" width="13.7109375" style="1" customWidth="1"/>
    <col min="8943" max="8944" width="13.140625" style="1" customWidth="1"/>
    <col min="8945" max="8945" width="12.42578125" style="1" customWidth="1"/>
    <col min="8946" max="8946" width="9.140625" style="1"/>
    <col min="8947" max="8947" width="10.5703125" style="1" customWidth="1"/>
    <col min="8948" max="8948" width="11.140625" style="1" customWidth="1"/>
    <col min="8949" max="8949" width="11.85546875" style="1" customWidth="1"/>
    <col min="8950" max="8950" width="10.42578125" style="1" customWidth="1"/>
    <col min="8951" max="8951" width="11" style="1" customWidth="1"/>
    <col min="8952" max="8953" width="14.5703125" style="1" customWidth="1"/>
    <col min="8954" max="8954" width="12.85546875" style="1" customWidth="1"/>
    <col min="8955" max="8955" width="11.7109375" style="1" customWidth="1"/>
    <col min="8956" max="8957" width="13.7109375" style="1" customWidth="1"/>
    <col min="8958" max="8959" width="13.140625" style="1" customWidth="1"/>
    <col min="8960" max="8960" width="13.28515625" style="1" customWidth="1"/>
    <col min="8961" max="8961" width="14.7109375" style="1" customWidth="1"/>
    <col min="8962" max="8962" width="10.28515625" style="1" customWidth="1"/>
    <col min="8963" max="8964" width="14.7109375" style="1" customWidth="1"/>
    <col min="8965" max="8965" width="11.85546875" style="1" customWidth="1"/>
    <col min="8966" max="8967" width="3.28515625" style="1" customWidth="1"/>
    <col min="8968" max="8968" width="13.5703125" style="1" customWidth="1"/>
    <col min="8969" max="8969" width="8.42578125" style="1" customWidth="1"/>
    <col min="8970" max="8970" width="15.5703125" style="1" bestFit="1" customWidth="1"/>
    <col min="8971" max="8975" width="13.140625" style="1" customWidth="1"/>
    <col min="8976" max="8976" width="2.85546875" style="1" customWidth="1"/>
    <col min="8977" max="8977" width="3.7109375" style="1" customWidth="1"/>
    <col min="8978" max="8978" width="13.5703125" style="1" customWidth="1"/>
    <col min="8979" max="8983" width="12.140625" style="1" customWidth="1"/>
    <col min="8984" max="8985" width="10.42578125" style="1" customWidth="1"/>
    <col min="8986" max="8986" width="11.28515625" style="1" customWidth="1"/>
    <col min="8987" max="9167" width="9.140625" style="1"/>
    <col min="9168" max="9168" width="3.7109375" style="1" customWidth="1"/>
    <col min="9169" max="9169" width="12.28515625" style="1" customWidth="1"/>
    <col min="9170" max="9170" width="4.28515625" style="1" customWidth="1"/>
    <col min="9171" max="9171" width="8.140625" style="1" customWidth="1"/>
    <col min="9172" max="9172" width="5.140625" style="1" customWidth="1"/>
    <col min="9173" max="9173" width="13.140625" style="1" customWidth="1"/>
    <col min="9174" max="9174" width="4.42578125" style="1" customWidth="1"/>
    <col min="9175" max="9175" width="14" style="1" customWidth="1"/>
    <col min="9176" max="9176" width="9.7109375" style="1" customWidth="1"/>
    <col min="9177" max="9177" width="5.140625" style="1" customWidth="1"/>
    <col min="9178" max="9178" width="13.85546875" style="1" customWidth="1"/>
    <col min="9179" max="9179" width="31.7109375" style="1" customWidth="1"/>
    <col min="9180" max="9180" width="15.5703125" style="1" customWidth="1"/>
    <col min="9181" max="9182" width="15" style="1" customWidth="1"/>
    <col min="9183" max="9183" width="8.140625" style="1" customWidth="1"/>
    <col min="9184" max="9184" width="9.5703125" style="1" customWidth="1"/>
    <col min="9185" max="9185" width="13.5703125" style="1" customWidth="1"/>
    <col min="9186" max="9186" width="9.5703125" style="1" customWidth="1"/>
    <col min="9187" max="9187" width="14.140625" style="1" customWidth="1"/>
    <col min="9188" max="9190" width="10.140625" style="1" customWidth="1"/>
    <col min="9191" max="9191" width="14.140625" style="1" customWidth="1"/>
    <col min="9192" max="9192" width="12.28515625" style="1" customWidth="1"/>
    <col min="9193" max="9193" width="14.140625" style="1" customWidth="1"/>
    <col min="9194" max="9194" width="10.7109375" style="1" customWidth="1"/>
    <col min="9195" max="9195" width="11.7109375" style="1" customWidth="1"/>
    <col min="9196" max="9197" width="13.140625" style="1" customWidth="1"/>
    <col min="9198" max="9198" width="13.7109375" style="1" customWidth="1"/>
    <col min="9199" max="9200" width="13.140625" style="1" customWidth="1"/>
    <col min="9201" max="9201" width="12.42578125" style="1" customWidth="1"/>
    <col min="9202" max="9202" width="9.140625" style="1"/>
    <col min="9203" max="9203" width="10.5703125" style="1" customWidth="1"/>
    <col min="9204" max="9204" width="11.140625" style="1" customWidth="1"/>
    <col min="9205" max="9205" width="11.85546875" style="1" customWidth="1"/>
    <col min="9206" max="9206" width="10.42578125" style="1" customWidth="1"/>
    <col min="9207" max="9207" width="11" style="1" customWidth="1"/>
    <col min="9208" max="9209" width="14.5703125" style="1" customWidth="1"/>
    <col min="9210" max="9210" width="12.85546875" style="1" customWidth="1"/>
    <col min="9211" max="9211" width="11.7109375" style="1" customWidth="1"/>
    <col min="9212" max="9213" width="13.7109375" style="1" customWidth="1"/>
    <col min="9214" max="9215" width="13.140625" style="1" customWidth="1"/>
    <col min="9216" max="9216" width="13.28515625" style="1" customWidth="1"/>
    <col min="9217" max="9217" width="14.7109375" style="1" customWidth="1"/>
    <col min="9218" max="9218" width="10.28515625" style="1" customWidth="1"/>
    <col min="9219" max="9220" width="14.7109375" style="1" customWidth="1"/>
    <col min="9221" max="9221" width="11.85546875" style="1" customWidth="1"/>
    <col min="9222" max="9223" width="3.28515625" style="1" customWidth="1"/>
    <col min="9224" max="9224" width="13.5703125" style="1" customWidth="1"/>
    <col min="9225" max="9225" width="8.42578125" style="1" customWidth="1"/>
    <col min="9226" max="9226" width="15.5703125" style="1" bestFit="1" customWidth="1"/>
    <col min="9227" max="9231" width="13.140625" style="1" customWidth="1"/>
    <col min="9232" max="9232" width="2.85546875" style="1" customWidth="1"/>
    <col min="9233" max="9233" width="3.7109375" style="1" customWidth="1"/>
    <col min="9234" max="9234" width="13.5703125" style="1" customWidth="1"/>
    <col min="9235" max="9239" width="12.140625" style="1" customWidth="1"/>
    <col min="9240" max="9241" width="10.42578125" style="1" customWidth="1"/>
    <col min="9242" max="9242" width="11.28515625" style="1" customWidth="1"/>
    <col min="9243" max="9423" width="9.140625" style="1"/>
    <col min="9424" max="9424" width="3.7109375" style="1" customWidth="1"/>
    <col min="9425" max="9425" width="12.28515625" style="1" customWidth="1"/>
    <col min="9426" max="9426" width="4.28515625" style="1" customWidth="1"/>
    <col min="9427" max="9427" width="8.140625" style="1" customWidth="1"/>
    <col min="9428" max="9428" width="5.140625" style="1" customWidth="1"/>
    <col min="9429" max="9429" width="13.140625" style="1" customWidth="1"/>
    <col min="9430" max="9430" width="4.42578125" style="1" customWidth="1"/>
    <col min="9431" max="9431" width="14" style="1" customWidth="1"/>
    <col min="9432" max="9432" width="9.7109375" style="1" customWidth="1"/>
    <col min="9433" max="9433" width="5.140625" style="1" customWidth="1"/>
    <col min="9434" max="9434" width="13.85546875" style="1" customWidth="1"/>
    <col min="9435" max="9435" width="31.7109375" style="1" customWidth="1"/>
    <col min="9436" max="9436" width="15.5703125" style="1" customWidth="1"/>
    <col min="9437" max="9438" width="15" style="1" customWidth="1"/>
    <col min="9439" max="9439" width="8.140625" style="1" customWidth="1"/>
    <col min="9440" max="9440" width="9.5703125" style="1" customWidth="1"/>
    <col min="9441" max="9441" width="13.5703125" style="1" customWidth="1"/>
    <col min="9442" max="9442" width="9.5703125" style="1" customWidth="1"/>
    <col min="9443" max="9443" width="14.140625" style="1" customWidth="1"/>
    <col min="9444" max="9446" width="10.140625" style="1" customWidth="1"/>
    <col min="9447" max="9447" width="14.140625" style="1" customWidth="1"/>
    <col min="9448" max="9448" width="12.28515625" style="1" customWidth="1"/>
    <col min="9449" max="9449" width="14.140625" style="1" customWidth="1"/>
    <col min="9450" max="9450" width="10.7109375" style="1" customWidth="1"/>
    <col min="9451" max="9451" width="11.7109375" style="1" customWidth="1"/>
    <col min="9452" max="9453" width="13.140625" style="1" customWidth="1"/>
    <col min="9454" max="9454" width="13.7109375" style="1" customWidth="1"/>
    <col min="9455" max="9456" width="13.140625" style="1" customWidth="1"/>
    <col min="9457" max="9457" width="12.42578125" style="1" customWidth="1"/>
    <col min="9458" max="9458" width="9.140625" style="1"/>
    <col min="9459" max="9459" width="10.5703125" style="1" customWidth="1"/>
    <col min="9460" max="9460" width="11.140625" style="1" customWidth="1"/>
    <col min="9461" max="9461" width="11.85546875" style="1" customWidth="1"/>
    <col min="9462" max="9462" width="10.42578125" style="1" customWidth="1"/>
    <col min="9463" max="9463" width="11" style="1" customWidth="1"/>
    <col min="9464" max="9465" width="14.5703125" style="1" customWidth="1"/>
    <col min="9466" max="9466" width="12.85546875" style="1" customWidth="1"/>
    <col min="9467" max="9467" width="11.7109375" style="1" customWidth="1"/>
    <col min="9468" max="9469" width="13.7109375" style="1" customWidth="1"/>
    <col min="9470" max="9471" width="13.140625" style="1" customWidth="1"/>
    <col min="9472" max="9472" width="13.28515625" style="1" customWidth="1"/>
    <col min="9473" max="9473" width="14.7109375" style="1" customWidth="1"/>
    <col min="9474" max="9474" width="10.28515625" style="1" customWidth="1"/>
    <col min="9475" max="9476" width="14.7109375" style="1" customWidth="1"/>
    <col min="9477" max="9477" width="11.85546875" style="1" customWidth="1"/>
    <col min="9478" max="9479" width="3.28515625" style="1" customWidth="1"/>
    <col min="9480" max="9480" width="13.5703125" style="1" customWidth="1"/>
    <col min="9481" max="9481" width="8.42578125" style="1" customWidth="1"/>
    <col min="9482" max="9482" width="15.5703125" style="1" bestFit="1" customWidth="1"/>
    <col min="9483" max="9487" width="13.140625" style="1" customWidth="1"/>
    <col min="9488" max="9488" width="2.85546875" style="1" customWidth="1"/>
    <col min="9489" max="9489" width="3.7109375" style="1" customWidth="1"/>
    <col min="9490" max="9490" width="13.5703125" style="1" customWidth="1"/>
    <col min="9491" max="9495" width="12.140625" style="1" customWidth="1"/>
    <col min="9496" max="9497" width="10.42578125" style="1" customWidth="1"/>
    <col min="9498" max="9498" width="11.28515625" style="1" customWidth="1"/>
    <col min="9499" max="9679" width="9.140625" style="1"/>
    <col min="9680" max="9680" width="3.7109375" style="1" customWidth="1"/>
    <col min="9681" max="9681" width="12.28515625" style="1" customWidth="1"/>
    <col min="9682" max="9682" width="4.28515625" style="1" customWidth="1"/>
    <col min="9683" max="9683" width="8.140625" style="1" customWidth="1"/>
    <col min="9684" max="9684" width="5.140625" style="1" customWidth="1"/>
    <col min="9685" max="9685" width="13.140625" style="1" customWidth="1"/>
    <col min="9686" max="9686" width="4.42578125" style="1" customWidth="1"/>
    <col min="9687" max="9687" width="14" style="1" customWidth="1"/>
    <col min="9688" max="9688" width="9.7109375" style="1" customWidth="1"/>
    <col min="9689" max="9689" width="5.140625" style="1" customWidth="1"/>
    <col min="9690" max="9690" width="13.85546875" style="1" customWidth="1"/>
    <col min="9691" max="9691" width="31.7109375" style="1" customWidth="1"/>
    <col min="9692" max="9692" width="15.5703125" style="1" customWidth="1"/>
    <col min="9693" max="9694" width="15" style="1" customWidth="1"/>
    <col min="9695" max="9695" width="8.140625" style="1" customWidth="1"/>
    <col min="9696" max="9696" width="9.5703125" style="1" customWidth="1"/>
    <col min="9697" max="9697" width="13.5703125" style="1" customWidth="1"/>
    <col min="9698" max="9698" width="9.5703125" style="1" customWidth="1"/>
    <col min="9699" max="9699" width="14.140625" style="1" customWidth="1"/>
    <col min="9700" max="9702" width="10.140625" style="1" customWidth="1"/>
    <col min="9703" max="9703" width="14.140625" style="1" customWidth="1"/>
    <col min="9704" max="9704" width="12.28515625" style="1" customWidth="1"/>
    <col min="9705" max="9705" width="14.140625" style="1" customWidth="1"/>
    <col min="9706" max="9706" width="10.7109375" style="1" customWidth="1"/>
    <col min="9707" max="9707" width="11.7109375" style="1" customWidth="1"/>
    <col min="9708" max="9709" width="13.140625" style="1" customWidth="1"/>
    <col min="9710" max="9710" width="13.7109375" style="1" customWidth="1"/>
    <col min="9711" max="9712" width="13.140625" style="1" customWidth="1"/>
    <col min="9713" max="9713" width="12.42578125" style="1" customWidth="1"/>
    <col min="9714" max="9714" width="9.140625" style="1"/>
    <col min="9715" max="9715" width="10.5703125" style="1" customWidth="1"/>
    <col min="9716" max="9716" width="11.140625" style="1" customWidth="1"/>
    <col min="9717" max="9717" width="11.85546875" style="1" customWidth="1"/>
    <col min="9718" max="9718" width="10.42578125" style="1" customWidth="1"/>
    <col min="9719" max="9719" width="11" style="1" customWidth="1"/>
    <col min="9720" max="9721" width="14.5703125" style="1" customWidth="1"/>
    <col min="9722" max="9722" width="12.85546875" style="1" customWidth="1"/>
    <col min="9723" max="9723" width="11.7109375" style="1" customWidth="1"/>
    <col min="9724" max="9725" width="13.7109375" style="1" customWidth="1"/>
    <col min="9726" max="9727" width="13.140625" style="1" customWidth="1"/>
    <col min="9728" max="9728" width="13.28515625" style="1" customWidth="1"/>
    <col min="9729" max="9729" width="14.7109375" style="1" customWidth="1"/>
    <col min="9730" max="9730" width="10.28515625" style="1" customWidth="1"/>
    <col min="9731" max="9732" width="14.7109375" style="1" customWidth="1"/>
    <col min="9733" max="9733" width="11.85546875" style="1" customWidth="1"/>
    <col min="9734" max="9735" width="3.28515625" style="1" customWidth="1"/>
    <col min="9736" max="9736" width="13.5703125" style="1" customWidth="1"/>
    <col min="9737" max="9737" width="8.42578125" style="1" customWidth="1"/>
    <col min="9738" max="9738" width="15.5703125" style="1" bestFit="1" customWidth="1"/>
    <col min="9739" max="9743" width="13.140625" style="1" customWidth="1"/>
    <col min="9744" max="9744" width="2.85546875" style="1" customWidth="1"/>
    <col min="9745" max="9745" width="3.7109375" style="1" customWidth="1"/>
    <col min="9746" max="9746" width="13.5703125" style="1" customWidth="1"/>
    <col min="9747" max="9751" width="12.140625" style="1" customWidth="1"/>
    <col min="9752" max="9753" width="10.42578125" style="1" customWidth="1"/>
    <col min="9754" max="9754" width="11.28515625" style="1" customWidth="1"/>
    <col min="9755" max="9935" width="9.140625" style="1"/>
    <col min="9936" max="9936" width="3.7109375" style="1" customWidth="1"/>
    <col min="9937" max="9937" width="12.28515625" style="1" customWidth="1"/>
    <col min="9938" max="9938" width="4.28515625" style="1" customWidth="1"/>
    <col min="9939" max="9939" width="8.140625" style="1" customWidth="1"/>
    <col min="9940" max="9940" width="5.140625" style="1" customWidth="1"/>
    <col min="9941" max="9941" width="13.140625" style="1" customWidth="1"/>
    <col min="9942" max="9942" width="4.42578125" style="1" customWidth="1"/>
    <col min="9943" max="9943" width="14" style="1" customWidth="1"/>
    <col min="9944" max="9944" width="9.7109375" style="1" customWidth="1"/>
    <col min="9945" max="9945" width="5.140625" style="1" customWidth="1"/>
    <col min="9946" max="9946" width="13.85546875" style="1" customWidth="1"/>
    <col min="9947" max="9947" width="31.7109375" style="1" customWidth="1"/>
    <col min="9948" max="9948" width="15.5703125" style="1" customWidth="1"/>
    <col min="9949" max="9950" width="15" style="1" customWidth="1"/>
    <col min="9951" max="9951" width="8.140625" style="1" customWidth="1"/>
    <col min="9952" max="9952" width="9.5703125" style="1" customWidth="1"/>
    <col min="9953" max="9953" width="13.5703125" style="1" customWidth="1"/>
    <col min="9954" max="9954" width="9.5703125" style="1" customWidth="1"/>
    <col min="9955" max="9955" width="14.140625" style="1" customWidth="1"/>
    <col min="9956" max="9958" width="10.140625" style="1" customWidth="1"/>
    <col min="9959" max="9959" width="14.140625" style="1" customWidth="1"/>
    <col min="9960" max="9960" width="12.28515625" style="1" customWidth="1"/>
    <col min="9961" max="9961" width="14.140625" style="1" customWidth="1"/>
    <col min="9962" max="9962" width="10.7109375" style="1" customWidth="1"/>
    <col min="9963" max="9963" width="11.7109375" style="1" customWidth="1"/>
    <col min="9964" max="9965" width="13.140625" style="1" customWidth="1"/>
    <col min="9966" max="9966" width="13.7109375" style="1" customWidth="1"/>
    <col min="9967" max="9968" width="13.140625" style="1" customWidth="1"/>
    <col min="9969" max="9969" width="12.42578125" style="1" customWidth="1"/>
    <col min="9970" max="9970" width="9.140625" style="1"/>
    <col min="9971" max="9971" width="10.5703125" style="1" customWidth="1"/>
    <col min="9972" max="9972" width="11.140625" style="1" customWidth="1"/>
    <col min="9973" max="9973" width="11.85546875" style="1" customWidth="1"/>
    <col min="9974" max="9974" width="10.42578125" style="1" customWidth="1"/>
    <col min="9975" max="9975" width="11" style="1" customWidth="1"/>
    <col min="9976" max="9977" width="14.5703125" style="1" customWidth="1"/>
    <col min="9978" max="9978" width="12.85546875" style="1" customWidth="1"/>
    <col min="9979" max="9979" width="11.7109375" style="1" customWidth="1"/>
    <col min="9980" max="9981" width="13.7109375" style="1" customWidth="1"/>
    <col min="9982" max="9983" width="13.140625" style="1" customWidth="1"/>
    <col min="9984" max="9984" width="13.28515625" style="1" customWidth="1"/>
    <col min="9985" max="9985" width="14.7109375" style="1" customWidth="1"/>
    <col min="9986" max="9986" width="10.28515625" style="1" customWidth="1"/>
    <col min="9987" max="9988" width="14.7109375" style="1" customWidth="1"/>
    <col min="9989" max="9989" width="11.85546875" style="1" customWidth="1"/>
    <col min="9990" max="9991" width="3.28515625" style="1" customWidth="1"/>
    <col min="9992" max="9992" width="13.5703125" style="1" customWidth="1"/>
    <col min="9993" max="9993" width="8.42578125" style="1" customWidth="1"/>
    <col min="9994" max="9994" width="15.5703125" style="1" bestFit="1" customWidth="1"/>
    <col min="9995" max="9999" width="13.140625" style="1" customWidth="1"/>
    <col min="10000" max="10000" width="2.85546875" style="1" customWidth="1"/>
    <col min="10001" max="10001" width="3.7109375" style="1" customWidth="1"/>
    <col min="10002" max="10002" width="13.5703125" style="1" customWidth="1"/>
    <col min="10003" max="10007" width="12.140625" style="1" customWidth="1"/>
    <col min="10008" max="10009" width="10.42578125" style="1" customWidth="1"/>
    <col min="10010" max="10010" width="11.28515625" style="1" customWidth="1"/>
    <col min="10011" max="10191" width="9.140625" style="1"/>
    <col min="10192" max="10192" width="3.7109375" style="1" customWidth="1"/>
    <col min="10193" max="10193" width="12.28515625" style="1" customWidth="1"/>
    <col min="10194" max="10194" width="4.28515625" style="1" customWidth="1"/>
    <col min="10195" max="10195" width="8.140625" style="1" customWidth="1"/>
    <col min="10196" max="10196" width="5.140625" style="1" customWidth="1"/>
    <col min="10197" max="10197" width="13.140625" style="1" customWidth="1"/>
    <col min="10198" max="10198" width="4.42578125" style="1" customWidth="1"/>
    <col min="10199" max="10199" width="14" style="1" customWidth="1"/>
    <col min="10200" max="10200" width="9.7109375" style="1" customWidth="1"/>
    <col min="10201" max="10201" width="5.140625" style="1" customWidth="1"/>
    <col min="10202" max="10202" width="13.85546875" style="1" customWidth="1"/>
    <col min="10203" max="10203" width="31.7109375" style="1" customWidth="1"/>
    <col min="10204" max="10204" width="15.5703125" style="1" customWidth="1"/>
    <col min="10205" max="10206" width="15" style="1" customWidth="1"/>
    <col min="10207" max="10207" width="8.140625" style="1" customWidth="1"/>
    <col min="10208" max="10208" width="9.5703125" style="1" customWidth="1"/>
    <col min="10209" max="10209" width="13.5703125" style="1" customWidth="1"/>
    <col min="10210" max="10210" width="9.5703125" style="1" customWidth="1"/>
    <col min="10211" max="10211" width="14.140625" style="1" customWidth="1"/>
    <col min="10212" max="10214" width="10.140625" style="1" customWidth="1"/>
    <col min="10215" max="10215" width="14.140625" style="1" customWidth="1"/>
    <col min="10216" max="10216" width="12.28515625" style="1" customWidth="1"/>
    <col min="10217" max="10217" width="14.140625" style="1" customWidth="1"/>
    <col min="10218" max="10218" width="10.7109375" style="1" customWidth="1"/>
    <col min="10219" max="10219" width="11.7109375" style="1" customWidth="1"/>
    <col min="10220" max="10221" width="13.140625" style="1" customWidth="1"/>
    <col min="10222" max="10222" width="13.7109375" style="1" customWidth="1"/>
    <col min="10223" max="10224" width="13.140625" style="1" customWidth="1"/>
    <col min="10225" max="10225" width="12.42578125" style="1" customWidth="1"/>
    <col min="10226" max="10226" width="9.140625" style="1"/>
    <col min="10227" max="10227" width="10.5703125" style="1" customWidth="1"/>
    <col min="10228" max="10228" width="11.140625" style="1" customWidth="1"/>
    <col min="10229" max="10229" width="11.85546875" style="1" customWidth="1"/>
    <col min="10230" max="10230" width="10.42578125" style="1" customWidth="1"/>
    <col min="10231" max="10231" width="11" style="1" customWidth="1"/>
    <col min="10232" max="10233" width="14.5703125" style="1" customWidth="1"/>
    <col min="10234" max="10234" width="12.85546875" style="1" customWidth="1"/>
    <col min="10235" max="10235" width="11.7109375" style="1" customWidth="1"/>
    <col min="10236" max="10237" width="13.7109375" style="1" customWidth="1"/>
    <col min="10238" max="10239" width="13.140625" style="1" customWidth="1"/>
    <col min="10240" max="10240" width="13.28515625" style="1" customWidth="1"/>
    <col min="10241" max="10241" width="14.7109375" style="1" customWidth="1"/>
    <col min="10242" max="10242" width="10.28515625" style="1" customWidth="1"/>
    <col min="10243" max="10244" width="14.7109375" style="1" customWidth="1"/>
    <col min="10245" max="10245" width="11.85546875" style="1" customWidth="1"/>
    <col min="10246" max="10247" width="3.28515625" style="1" customWidth="1"/>
    <col min="10248" max="10248" width="13.5703125" style="1" customWidth="1"/>
    <col min="10249" max="10249" width="8.42578125" style="1" customWidth="1"/>
    <col min="10250" max="10250" width="15.5703125" style="1" bestFit="1" customWidth="1"/>
    <col min="10251" max="10255" width="13.140625" style="1" customWidth="1"/>
    <col min="10256" max="10256" width="2.85546875" style="1" customWidth="1"/>
    <col min="10257" max="10257" width="3.7109375" style="1" customWidth="1"/>
    <col min="10258" max="10258" width="13.5703125" style="1" customWidth="1"/>
    <col min="10259" max="10263" width="12.140625" style="1" customWidth="1"/>
    <col min="10264" max="10265" width="10.42578125" style="1" customWidth="1"/>
    <col min="10266" max="10266" width="11.28515625" style="1" customWidth="1"/>
    <col min="10267" max="10447" width="9.140625" style="1"/>
    <col min="10448" max="10448" width="3.7109375" style="1" customWidth="1"/>
    <col min="10449" max="10449" width="12.28515625" style="1" customWidth="1"/>
    <col min="10450" max="10450" width="4.28515625" style="1" customWidth="1"/>
    <col min="10451" max="10451" width="8.140625" style="1" customWidth="1"/>
    <col min="10452" max="10452" width="5.140625" style="1" customWidth="1"/>
    <col min="10453" max="10453" width="13.140625" style="1" customWidth="1"/>
    <col min="10454" max="10454" width="4.42578125" style="1" customWidth="1"/>
    <col min="10455" max="10455" width="14" style="1" customWidth="1"/>
    <col min="10456" max="10456" width="9.7109375" style="1" customWidth="1"/>
    <col min="10457" max="10457" width="5.140625" style="1" customWidth="1"/>
    <col min="10458" max="10458" width="13.85546875" style="1" customWidth="1"/>
    <col min="10459" max="10459" width="31.7109375" style="1" customWidth="1"/>
    <col min="10460" max="10460" width="15.5703125" style="1" customWidth="1"/>
    <col min="10461" max="10462" width="15" style="1" customWidth="1"/>
    <col min="10463" max="10463" width="8.140625" style="1" customWidth="1"/>
    <col min="10464" max="10464" width="9.5703125" style="1" customWidth="1"/>
    <col min="10465" max="10465" width="13.5703125" style="1" customWidth="1"/>
    <col min="10466" max="10466" width="9.5703125" style="1" customWidth="1"/>
    <col min="10467" max="10467" width="14.140625" style="1" customWidth="1"/>
    <col min="10468" max="10470" width="10.140625" style="1" customWidth="1"/>
    <col min="10471" max="10471" width="14.140625" style="1" customWidth="1"/>
    <col min="10472" max="10472" width="12.28515625" style="1" customWidth="1"/>
    <col min="10473" max="10473" width="14.140625" style="1" customWidth="1"/>
    <col min="10474" max="10474" width="10.7109375" style="1" customWidth="1"/>
    <col min="10475" max="10475" width="11.7109375" style="1" customWidth="1"/>
    <col min="10476" max="10477" width="13.140625" style="1" customWidth="1"/>
    <col min="10478" max="10478" width="13.7109375" style="1" customWidth="1"/>
    <col min="10479" max="10480" width="13.140625" style="1" customWidth="1"/>
    <col min="10481" max="10481" width="12.42578125" style="1" customWidth="1"/>
    <col min="10482" max="10482" width="9.140625" style="1"/>
    <col min="10483" max="10483" width="10.5703125" style="1" customWidth="1"/>
    <col min="10484" max="10484" width="11.140625" style="1" customWidth="1"/>
    <col min="10485" max="10485" width="11.85546875" style="1" customWidth="1"/>
    <col min="10486" max="10486" width="10.42578125" style="1" customWidth="1"/>
    <col min="10487" max="10487" width="11" style="1" customWidth="1"/>
    <col min="10488" max="10489" width="14.5703125" style="1" customWidth="1"/>
    <col min="10490" max="10490" width="12.85546875" style="1" customWidth="1"/>
    <col min="10491" max="10491" width="11.7109375" style="1" customWidth="1"/>
    <col min="10492" max="10493" width="13.7109375" style="1" customWidth="1"/>
    <col min="10494" max="10495" width="13.140625" style="1" customWidth="1"/>
    <col min="10496" max="10496" width="13.28515625" style="1" customWidth="1"/>
    <col min="10497" max="10497" width="14.7109375" style="1" customWidth="1"/>
    <col min="10498" max="10498" width="10.28515625" style="1" customWidth="1"/>
    <col min="10499" max="10500" width="14.7109375" style="1" customWidth="1"/>
    <col min="10501" max="10501" width="11.85546875" style="1" customWidth="1"/>
    <col min="10502" max="10503" width="3.28515625" style="1" customWidth="1"/>
    <col min="10504" max="10504" width="13.5703125" style="1" customWidth="1"/>
    <col min="10505" max="10505" width="8.42578125" style="1" customWidth="1"/>
    <col min="10506" max="10506" width="15.5703125" style="1" bestFit="1" customWidth="1"/>
    <col min="10507" max="10511" width="13.140625" style="1" customWidth="1"/>
    <col min="10512" max="10512" width="2.85546875" style="1" customWidth="1"/>
    <col min="10513" max="10513" width="3.7109375" style="1" customWidth="1"/>
    <col min="10514" max="10514" width="13.5703125" style="1" customWidth="1"/>
    <col min="10515" max="10519" width="12.140625" style="1" customWidth="1"/>
    <col min="10520" max="10521" width="10.42578125" style="1" customWidth="1"/>
    <col min="10522" max="10522" width="11.28515625" style="1" customWidth="1"/>
    <col min="10523" max="10703" width="9.140625" style="1"/>
    <col min="10704" max="10704" width="3.7109375" style="1" customWidth="1"/>
    <col min="10705" max="10705" width="12.28515625" style="1" customWidth="1"/>
    <col min="10706" max="10706" width="4.28515625" style="1" customWidth="1"/>
    <col min="10707" max="10707" width="8.140625" style="1" customWidth="1"/>
    <col min="10708" max="10708" width="5.140625" style="1" customWidth="1"/>
    <col min="10709" max="10709" width="13.140625" style="1" customWidth="1"/>
    <col min="10710" max="10710" width="4.42578125" style="1" customWidth="1"/>
    <col min="10711" max="10711" width="14" style="1" customWidth="1"/>
    <col min="10712" max="10712" width="9.7109375" style="1" customWidth="1"/>
    <col min="10713" max="10713" width="5.140625" style="1" customWidth="1"/>
    <col min="10714" max="10714" width="13.85546875" style="1" customWidth="1"/>
    <col min="10715" max="10715" width="31.7109375" style="1" customWidth="1"/>
    <col min="10716" max="10716" width="15.5703125" style="1" customWidth="1"/>
    <col min="10717" max="10718" width="15" style="1" customWidth="1"/>
    <col min="10719" max="10719" width="8.140625" style="1" customWidth="1"/>
    <col min="10720" max="10720" width="9.5703125" style="1" customWidth="1"/>
    <col min="10721" max="10721" width="13.5703125" style="1" customWidth="1"/>
    <col min="10722" max="10722" width="9.5703125" style="1" customWidth="1"/>
    <col min="10723" max="10723" width="14.140625" style="1" customWidth="1"/>
    <col min="10724" max="10726" width="10.140625" style="1" customWidth="1"/>
    <col min="10727" max="10727" width="14.140625" style="1" customWidth="1"/>
    <col min="10728" max="10728" width="12.28515625" style="1" customWidth="1"/>
    <col min="10729" max="10729" width="14.140625" style="1" customWidth="1"/>
    <col min="10730" max="10730" width="10.7109375" style="1" customWidth="1"/>
    <col min="10731" max="10731" width="11.7109375" style="1" customWidth="1"/>
    <col min="10732" max="10733" width="13.140625" style="1" customWidth="1"/>
    <col min="10734" max="10734" width="13.7109375" style="1" customWidth="1"/>
    <col min="10735" max="10736" width="13.140625" style="1" customWidth="1"/>
    <col min="10737" max="10737" width="12.42578125" style="1" customWidth="1"/>
    <col min="10738" max="10738" width="9.140625" style="1"/>
    <col min="10739" max="10739" width="10.5703125" style="1" customWidth="1"/>
    <col min="10740" max="10740" width="11.140625" style="1" customWidth="1"/>
    <col min="10741" max="10741" width="11.85546875" style="1" customWidth="1"/>
    <col min="10742" max="10742" width="10.42578125" style="1" customWidth="1"/>
    <col min="10743" max="10743" width="11" style="1" customWidth="1"/>
    <col min="10744" max="10745" width="14.5703125" style="1" customWidth="1"/>
    <col min="10746" max="10746" width="12.85546875" style="1" customWidth="1"/>
    <col min="10747" max="10747" width="11.7109375" style="1" customWidth="1"/>
    <col min="10748" max="10749" width="13.7109375" style="1" customWidth="1"/>
    <col min="10750" max="10751" width="13.140625" style="1" customWidth="1"/>
    <col min="10752" max="10752" width="13.28515625" style="1" customWidth="1"/>
    <col min="10753" max="10753" width="14.7109375" style="1" customWidth="1"/>
    <col min="10754" max="10754" width="10.28515625" style="1" customWidth="1"/>
    <col min="10755" max="10756" width="14.7109375" style="1" customWidth="1"/>
    <col min="10757" max="10757" width="11.85546875" style="1" customWidth="1"/>
    <col min="10758" max="10759" width="3.28515625" style="1" customWidth="1"/>
    <col min="10760" max="10760" width="13.5703125" style="1" customWidth="1"/>
    <col min="10761" max="10761" width="8.42578125" style="1" customWidth="1"/>
    <col min="10762" max="10762" width="15.5703125" style="1" bestFit="1" customWidth="1"/>
    <col min="10763" max="10767" width="13.140625" style="1" customWidth="1"/>
    <col min="10768" max="10768" width="2.85546875" style="1" customWidth="1"/>
    <col min="10769" max="10769" width="3.7109375" style="1" customWidth="1"/>
    <col min="10770" max="10770" width="13.5703125" style="1" customWidth="1"/>
    <col min="10771" max="10775" width="12.140625" style="1" customWidth="1"/>
    <col min="10776" max="10777" width="10.42578125" style="1" customWidth="1"/>
    <col min="10778" max="10778" width="11.28515625" style="1" customWidth="1"/>
    <col min="10779" max="10959" width="9.140625" style="1"/>
    <col min="10960" max="10960" width="3.7109375" style="1" customWidth="1"/>
    <col min="10961" max="10961" width="12.28515625" style="1" customWidth="1"/>
    <col min="10962" max="10962" width="4.28515625" style="1" customWidth="1"/>
    <col min="10963" max="10963" width="8.140625" style="1" customWidth="1"/>
    <col min="10964" max="10964" width="5.140625" style="1" customWidth="1"/>
    <col min="10965" max="10965" width="13.140625" style="1" customWidth="1"/>
    <col min="10966" max="10966" width="4.42578125" style="1" customWidth="1"/>
    <col min="10967" max="10967" width="14" style="1" customWidth="1"/>
    <col min="10968" max="10968" width="9.7109375" style="1" customWidth="1"/>
    <col min="10969" max="10969" width="5.140625" style="1" customWidth="1"/>
    <col min="10970" max="10970" width="13.85546875" style="1" customWidth="1"/>
    <col min="10971" max="10971" width="31.7109375" style="1" customWidth="1"/>
    <col min="10972" max="10972" width="15.5703125" style="1" customWidth="1"/>
    <col min="10973" max="10974" width="15" style="1" customWidth="1"/>
    <col min="10975" max="10975" width="8.140625" style="1" customWidth="1"/>
    <col min="10976" max="10976" width="9.5703125" style="1" customWidth="1"/>
    <col min="10977" max="10977" width="13.5703125" style="1" customWidth="1"/>
    <col min="10978" max="10978" width="9.5703125" style="1" customWidth="1"/>
    <col min="10979" max="10979" width="14.140625" style="1" customWidth="1"/>
    <col min="10980" max="10982" width="10.140625" style="1" customWidth="1"/>
    <col min="10983" max="10983" width="14.140625" style="1" customWidth="1"/>
    <col min="10984" max="10984" width="12.28515625" style="1" customWidth="1"/>
    <col min="10985" max="10985" width="14.140625" style="1" customWidth="1"/>
    <col min="10986" max="10986" width="10.7109375" style="1" customWidth="1"/>
    <col min="10987" max="10987" width="11.7109375" style="1" customWidth="1"/>
    <col min="10988" max="10989" width="13.140625" style="1" customWidth="1"/>
    <col min="10990" max="10990" width="13.7109375" style="1" customWidth="1"/>
    <col min="10991" max="10992" width="13.140625" style="1" customWidth="1"/>
    <col min="10993" max="10993" width="12.42578125" style="1" customWidth="1"/>
    <col min="10994" max="10994" width="9.140625" style="1"/>
    <col min="10995" max="10995" width="10.5703125" style="1" customWidth="1"/>
    <col min="10996" max="10996" width="11.140625" style="1" customWidth="1"/>
    <col min="10997" max="10997" width="11.85546875" style="1" customWidth="1"/>
    <col min="10998" max="10998" width="10.42578125" style="1" customWidth="1"/>
    <col min="10999" max="10999" width="11" style="1" customWidth="1"/>
    <col min="11000" max="11001" width="14.5703125" style="1" customWidth="1"/>
    <col min="11002" max="11002" width="12.85546875" style="1" customWidth="1"/>
    <col min="11003" max="11003" width="11.7109375" style="1" customWidth="1"/>
    <col min="11004" max="11005" width="13.7109375" style="1" customWidth="1"/>
    <col min="11006" max="11007" width="13.140625" style="1" customWidth="1"/>
    <col min="11008" max="11008" width="13.28515625" style="1" customWidth="1"/>
    <col min="11009" max="11009" width="14.7109375" style="1" customWidth="1"/>
    <col min="11010" max="11010" width="10.28515625" style="1" customWidth="1"/>
    <col min="11011" max="11012" width="14.7109375" style="1" customWidth="1"/>
    <col min="11013" max="11013" width="11.85546875" style="1" customWidth="1"/>
    <col min="11014" max="11015" width="3.28515625" style="1" customWidth="1"/>
    <col min="11016" max="11016" width="13.5703125" style="1" customWidth="1"/>
    <col min="11017" max="11017" width="8.42578125" style="1" customWidth="1"/>
    <col min="11018" max="11018" width="15.5703125" style="1" bestFit="1" customWidth="1"/>
    <col min="11019" max="11023" width="13.140625" style="1" customWidth="1"/>
    <col min="11024" max="11024" width="2.85546875" style="1" customWidth="1"/>
    <col min="11025" max="11025" width="3.7109375" style="1" customWidth="1"/>
    <col min="11026" max="11026" width="13.5703125" style="1" customWidth="1"/>
    <col min="11027" max="11031" width="12.140625" style="1" customWidth="1"/>
    <col min="11032" max="11033" width="10.42578125" style="1" customWidth="1"/>
    <col min="11034" max="11034" width="11.28515625" style="1" customWidth="1"/>
    <col min="11035" max="11215" width="9.140625" style="1"/>
    <col min="11216" max="11216" width="3.7109375" style="1" customWidth="1"/>
    <col min="11217" max="11217" width="12.28515625" style="1" customWidth="1"/>
    <col min="11218" max="11218" width="4.28515625" style="1" customWidth="1"/>
    <col min="11219" max="11219" width="8.140625" style="1" customWidth="1"/>
    <col min="11220" max="11220" width="5.140625" style="1" customWidth="1"/>
    <col min="11221" max="11221" width="13.140625" style="1" customWidth="1"/>
    <col min="11222" max="11222" width="4.42578125" style="1" customWidth="1"/>
    <col min="11223" max="11223" width="14" style="1" customWidth="1"/>
    <col min="11224" max="11224" width="9.7109375" style="1" customWidth="1"/>
    <col min="11225" max="11225" width="5.140625" style="1" customWidth="1"/>
    <col min="11226" max="11226" width="13.85546875" style="1" customWidth="1"/>
    <col min="11227" max="11227" width="31.7109375" style="1" customWidth="1"/>
    <col min="11228" max="11228" width="15.5703125" style="1" customWidth="1"/>
    <col min="11229" max="11230" width="15" style="1" customWidth="1"/>
    <col min="11231" max="11231" width="8.140625" style="1" customWidth="1"/>
    <col min="11232" max="11232" width="9.5703125" style="1" customWidth="1"/>
    <col min="11233" max="11233" width="13.5703125" style="1" customWidth="1"/>
    <col min="11234" max="11234" width="9.5703125" style="1" customWidth="1"/>
    <col min="11235" max="11235" width="14.140625" style="1" customWidth="1"/>
    <col min="11236" max="11238" width="10.140625" style="1" customWidth="1"/>
    <col min="11239" max="11239" width="14.140625" style="1" customWidth="1"/>
    <col min="11240" max="11240" width="12.28515625" style="1" customWidth="1"/>
    <col min="11241" max="11241" width="14.140625" style="1" customWidth="1"/>
    <col min="11242" max="11242" width="10.7109375" style="1" customWidth="1"/>
    <col min="11243" max="11243" width="11.7109375" style="1" customWidth="1"/>
    <col min="11244" max="11245" width="13.140625" style="1" customWidth="1"/>
    <col min="11246" max="11246" width="13.7109375" style="1" customWidth="1"/>
    <col min="11247" max="11248" width="13.140625" style="1" customWidth="1"/>
    <col min="11249" max="11249" width="12.42578125" style="1" customWidth="1"/>
    <col min="11250" max="11250" width="9.140625" style="1"/>
    <col min="11251" max="11251" width="10.5703125" style="1" customWidth="1"/>
    <col min="11252" max="11252" width="11.140625" style="1" customWidth="1"/>
    <col min="11253" max="11253" width="11.85546875" style="1" customWidth="1"/>
    <col min="11254" max="11254" width="10.42578125" style="1" customWidth="1"/>
    <col min="11255" max="11255" width="11" style="1" customWidth="1"/>
    <col min="11256" max="11257" width="14.5703125" style="1" customWidth="1"/>
    <col min="11258" max="11258" width="12.85546875" style="1" customWidth="1"/>
    <col min="11259" max="11259" width="11.7109375" style="1" customWidth="1"/>
    <col min="11260" max="11261" width="13.7109375" style="1" customWidth="1"/>
    <col min="11262" max="11263" width="13.140625" style="1" customWidth="1"/>
    <col min="11264" max="11264" width="13.28515625" style="1" customWidth="1"/>
    <col min="11265" max="11265" width="14.7109375" style="1" customWidth="1"/>
    <col min="11266" max="11266" width="10.28515625" style="1" customWidth="1"/>
    <col min="11267" max="11268" width="14.7109375" style="1" customWidth="1"/>
    <col min="11269" max="11269" width="11.85546875" style="1" customWidth="1"/>
    <col min="11270" max="11271" width="3.28515625" style="1" customWidth="1"/>
    <col min="11272" max="11272" width="13.5703125" style="1" customWidth="1"/>
    <col min="11273" max="11273" width="8.42578125" style="1" customWidth="1"/>
    <col min="11274" max="11274" width="15.5703125" style="1" bestFit="1" customWidth="1"/>
    <col min="11275" max="11279" width="13.140625" style="1" customWidth="1"/>
    <col min="11280" max="11280" width="2.85546875" style="1" customWidth="1"/>
    <col min="11281" max="11281" width="3.7109375" style="1" customWidth="1"/>
    <col min="11282" max="11282" width="13.5703125" style="1" customWidth="1"/>
    <col min="11283" max="11287" width="12.140625" style="1" customWidth="1"/>
    <col min="11288" max="11289" width="10.42578125" style="1" customWidth="1"/>
    <col min="11290" max="11290" width="11.28515625" style="1" customWidth="1"/>
    <col min="11291" max="11471" width="9.140625" style="1"/>
    <col min="11472" max="11472" width="3.7109375" style="1" customWidth="1"/>
    <col min="11473" max="11473" width="12.28515625" style="1" customWidth="1"/>
    <col min="11474" max="11474" width="4.28515625" style="1" customWidth="1"/>
    <col min="11475" max="11475" width="8.140625" style="1" customWidth="1"/>
    <col min="11476" max="11476" width="5.140625" style="1" customWidth="1"/>
    <col min="11477" max="11477" width="13.140625" style="1" customWidth="1"/>
    <col min="11478" max="11478" width="4.42578125" style="1" customWidth="1"/>
    <col min="11479" max="11479" width="14" style="1" customWidth="1"/>
    <col min="11480" max="11480" width="9.7109375" style="1" customWidth="1"/>
    <col min="11481" max="11481" width="5.140625" style="1" customWidth="1"/>
    <col min="11482" max="11482" width="13.85546875" style="1" customWidth="1"/>
    <col min="11483" max="11483" width="31.7109375" style="1" customWidth="1"/>
    <col min="11484" max="11484" width="15.5703125" style="1" customWidth="1"/>
    <col min="11485" max="11486" width="15" style="1" customWidth="1"/>
    <col min="11487" max="11487" width="8.140625" style="1" customWidth="1"/>
    <col min="11488" max="11488" width="9.5703125" style="1" customWidth="1"/>
    <col min="11489" max="11489" width="13.5703125" style="1" customWidth="1"/>
    <col min="11490" max="11490" width="9.5703125" style="1" customWidth="1"/>
    <col min="11491" max="11491" width="14.140625" style="1" customWidth="1"/>
    <col min="11492" max="11494" width="10.140625" style="1" customWidth="1"/>
    <col min="11495" max="11495" width="14.140625" style="1" customWidth="1"/>
    <col min="11496" max="11496" width="12.28515625" style="1" customWidth="1"/>
    <col min="11497" max="11497" width="14.140625" style="1" customWidth="1"/>
    <col min="11498" max="11498" width="10.7109375" style="1" customWidth="1"/>
    <col min="11499" max="11499" width="11.7109375" style="1" customWidth="1"/>
    <col min="11500" max="11501" width="13.140625" style="1" customWidth="1"/>
    <col min="11502" max="11502" width="13.7109375" style="1" customWidth="1"/>
    <col min="11503" max="11504" width="13.140625" style="1" customWidth="1"/>
    <col min="11505" max="11505" width="12.42578125" style="1" customWidth="1"/>
    <col min="11506" max="11506" width="9.140625" style="1"/>
    <col min="11507" max="11507" width="10.5703125" style="1" customWidth="1"/>
    <col min="11508" max="11508" width="11.140625" style="1" customWidth="1"/>
    <col min="11509" max="11509" width="11.85546875" style="1" customWidth="1"/>
    <col min="11510" max="11510" width="10.42578125" style="1" customWidth="1"/>
    <col min="11511" max="11511" width="11" style="1" customWidth="1"/>
    <col min="11512" max="11513" width="14.5703125" style="1" customWidth="1"/>
    <col min="11514" max="11514" width="12.85546875" style="1" customWidth="1"/>
    <col min="11515" max="11515" width="11.7109375" style="1" customWidth="1"/>
    <col min="11516" max="11517" width="13.7109375" style="1" customWidth="1"/>
    <col min="11518" max="11519" width="13.140625" style="1" customWidth="1"/>
    <col min="11520" max="11520" width="13.28515625" style="1" customWidth="1"/>
    <col min="11521" max="11521" width="14.7109375" style="1" customWidth="1"/>
    <col min="11522" max="11522" width="10.28515625" style="1" customWidth="1"/>
    <col min="11523" max="11524" width="14.7109375" style="1" customWidth="1"/>
    <col min="11525" max="11525" width="11.85546875" style="1" customWidth="1"/>
    <col min="11526" max="11527" width="3.28515625" style="1" customWidth="1"/>
    <col min="11528" max="11528" width="13.5703125" style="1" customWidth="1"/>
    <col min="11529" max="11529" width="8.42578125" style="1" customWidth="1"/>
    <col min="11530" max="11530" width="15.5703125" style="1" bestFit="1" customWidth="1"/>
    <col min="11531" max="11535" width="13.140625" style="1" customWidth="1"/>
    <col min="11536" max="11536" width="2.85546875" style="1" customWidth="1"/>
    <col min="11537" max="11537" width="3.7109375" style="1" customWidth="1"/>
    <col min="11538" max="11538" width="13.5703125" style="1" customWidth="1"/>
    <col min="11539" max="11543" width="12.140625" style="1" customWidth="1"/>
    <col min="11544" max="11545" width="10.42578125" style="1" customWidth="1"/>
    <col min="11546" max="11546" width="11.28515625" style="1" customWidth="1"/>
    <col min="11547" max="11727" width="9.140625" style="1"/>
    <col min="11728" max="11728" width="3.7109375" style="1" customWidth="1"/>
    <col min="11729" max="11729" width="12.28515625" style="1" customWidth="1"/>
    <col min="11730" max="11730" width="4.28515625" style="1" customWidth="1"/>
    <col min="11731" max="11731" width="8.140625" style="1" customWidth="1"/>
    <col min="11732" max="11732" width="5.140625" style="1" customWidth="1"/>
    <col min="11733" max="11733" width="13.140625" style="1" customWidth="1"/>
    <col min="11734" max="11734" width="4.42578125" style="1" customWidth="1"/>
    <col min="11735" max="11735" width="14" style="1" customWidth="1"/>
    <col min="11736" max="11736" width="9.7109375" style="1" customWidth="1"/>
    <col min="11737" max="11737" width="5.140625" style="1" customWidth="1"/>
    <col min="11738" max="11738" width="13.85546875" style="1" customWidth="1"/>
    <col min="11739" max="11739" width="31.7109375" style="1" customWidth="1"/>
    <col min="11740" max="11740" width="15.5703125" style="1" customWidth="1"/>
    <col min="11741" max="11742" width="15" style="1" customWidth="1"/>
    <col min="11743" max="11743" width="8.140625" style="1" customWidth="1"/>
    <col min="11744" max="11744" width="9.5703125" style="1" customWidth="1"/>
    <col min="11745" max="11745" width="13.5703125" style="1" customWidth="1"/>
    <col min="11746" max="11746" width="9.5703125" style="1" customWidth="1"/>
    <col min="11747" max="11747" width="14.140625" style="1" customWidth="1"/>
    <col min="11748" max="11750" width="10.140625" style="1" customWidth="1"/>
    <col min="11751" max="11751" width="14.140625" style="1" customWidth="1"/>
    <col min="11752" max="11752" width="12.28515625" style="1" customWidth="1"/>
    <col min="11753" max="11753" width="14.140625" style="1" customWidth="1"/>
    <col min="11754" max="11754" width="10.7109375" style="1" customWidth="1"/>
    <col min="11755" max="11755" width="11.7109375" style="1" customWidth="1"/>
    <col min="11756" max="11757" width="13.140625" style="1" customWidth="1"/>
    <col min="11758" max="11758" width="13.7109375" style="1" customWidth="1"/>
    <col min="11759" max="11760" width="13.140625" style="1" customWidth="1"/>
    <col min="11761" max="11761" width="12.42578125" style="1" customWidth="1"/>
    <col min="11762" max="11762" width="9.140625" style="1"/>
    <col min="11763" max="11763" width="10.5703125" style="1" customWidth="1"/>
    <col min="11764" max="11764" width="11.140625" style="1" customWidth="1"/>
    <col min="11765" max="11765" width="11.85546875" style="1" customWidth="1"/>
    <col min="11766" max="11766" width="10.42578125" style="1" customWidth="1"/>
    <col min="11767" max="11767" width="11" style="1" customWidth="1"/>
    <col min="11768" max="11769" width="14.5703125" style="1" customWidth="1"/>
    <col min="11770" max="11770" width="12.85546875" style="1" customWidth="1"/>
    <col min="11771" max="11771" width="11.7109375" style="1" customWidth="1"/>
    <col min="11772" max="11773" width="13.7109375" style="1" customWidth="1"/>
    <col min="11774" max="11775" width="13.140625" style="1" customWidth="1"/>
    <col min="11776" max="11776" width="13.28515625" style="1" customWidth="1"/>
    <col min="11777" max="11777" width="14.7109375" style="1" customWidth="1"/>
    <col min="11778" max="11778" width="10.28515625" style="1" customWidth="1"/>
    <col min="11779" max="11780" width="14.7109375" style="1" customWidth="1"/>
    <col min="11781" max="11781" width="11.85546875" style="1" customWidth="1"/>
    <col min="11782" max="11783" width="3.28515625" style="1" customWidth="1"/>
    <col min="11784" max="11784" width="13.5703125" style="1" customWidth="1"/>
    <col min="11785" max="11785" width="8.42578125" style="1" customWidth="1"/>
    <col min="11786" max="11786" width="15.5703125" style="1" bestFit="1" customWidth="1"/>
    <col min="11787" max="11791" width="13.140625" style="1" customWidth="1"/>
    <col min="11792" max="11792" width="2.85546875" style="1" customWidth="1"/>
    <col min="11793" max="11793" width="3.7109375" style="1" customWidth="1"/>
    <col min="11794" max="11794" width="13.5703125" style="1" customWidth="1"/>
    <col min="11795" max="11799" width="12.140625" style="1" customWidth="1"/>
    <col min="11800" max="11801" width="10.42578125" style="1" customWidth="1"/>
    <col min="11802" max="11802" width="11.28515625" style="1" customWidth="1"/>
    <col min="11803" max="11983" width="9.140625" style="1"/>
    <col min="11984" max="11984" width="3.7109375" style="1" customWidth="1"/>
    <col min="11985" max="11985" width="12.28515625" style="1" customWidth="1"/>
    <col min="11986" max="11986" width="4.28515625" style="1" customWidth="1"/>
    <col min="11987" max="11987" width="8.140625" style="1" customWidth="1"/>
    <col min="11988" max="11988" width="5.140625" style="1" customWidth="1"/>
    <col min="11989" max="11989" width="13.140625" style="1" customWidth="1"/>
    <col min="11990" max="11990" width="4.42578125" style="1" customWidth="1"/>
    <col min="11991" max="11991" width="14" style="1" customWidth="1"/>
    <col min="11992" max="11992" width="9.7109375" style="1" customWidth="1"/>
    <col min="11993" max="11993" width="5.140625" style="1" customWidth="1"/>
    <col min="11994" max="11994" width="13.85546875" style="1" customWidth="1"/>
    <col min="11995" max="11995" width="31.7109375" style="1" customWidth="1"/>
    <col min="11996" max="11996" width="15.5703125" style="1" customWidth="1"/>
    <col min="11997" max="11998" width="15" style="1" customWidth="1"/>
    <col min="11999" max="11999" width="8.140625" style="1" customWidth="1"/>
    <col min="12000" max="12000" width="9.5703125" style="1" customWidth="1"/>
    <col min="12001" max="12001" width="13.5703125" style="1" customWidth="1"/>
    <col min="12002" max="12002" width="9.5703125" style="1" customWidth="1"/>
    <col min="12003" max="12003" width="14.140625" style="1" customWidth="1"/>
    <col min="12004" max="12006" width="10.140625" style="1" customWidth="1"/>
    <col min="12007" max="12007" width="14.140625" style="1" customWidth="1"/>
    <col min="12008" max="12008" width="12.28515625" style="1" customWidth="1"/>
    <col min="12009" max="12009" width="14.140625" style="1" customWidth="1"/>
    <col min="12010" max="12010" width="10.7109375" style="1" customWidth="1"/>
    <col min="12011" max="12011" width="11.7109375" style="1" customWidth="1"/>
    <col min="12012" max="12013" width="13.140625" style="1" customWidth="1"/>
    <col min="12014" max="12014" width="13.7109375" style="1" customWidth="1"/>
    <col min="12015" max="12016" width="13.140625" style="1" customWidth="1"/>
    <col min="12017" max="12017" width="12.42578125" style="1" customWidth="1"/>
    <col min="12018" max="12018" width="9.140625" style="1"/>
    <col min="12019" max="12019" width="10.5703125" style="1" customWidth="1"/>
    <col min="12020" max="12020" width="11.140625" style="1" customWidth="1"/>
    <col min="12021" max="12021" width="11.85546875" style="1" customWidth="1"/>
    <col min="12022" max="12022" width="10.42578125" style="1" customWidth="1"/>
    <col min="12023" max="12023" width="11" style="1" customWidth="1"/>
    <col min="12024" max="12025" width="14.5703125" style="1" customWidth="1"/>
    <col min="12026" max="12026" width="12.85546875" style="1" customWidth="1"/>
    <col min="12027" max="12027" width="11.7109375" style="1" customWidth="1"/>
    <col min="12028" max="12029" width="13.7109375" style="1" customWidth="1"/>
    <col min="12030" max="12031" width="13.140625" style="1" customWidth="1"/>
    <col min="12032" max="12032" width="13.28515625" style="1" customWidth="1"/>
    <col min="12033" max="12033" width="14.7109375" style="1" customWidth="1"/>
    <col min="12034" max="12034" width="10.28515625" style="1" customWidth="1"/>
    <col min="12035" max="12036" width="14.7109375" style="1" customWidth="1"/>
    <col min="12037" max="12037" width="11.85546875" style="1" customWidth="1"/>
    <col min="12038" max="12039" width="3.28515625" style="1" customWidth="1"/>
    <col min="12040" max="12040" width="13.5703125" style="1" customWidth="1"/>
    <col min="12041" max="12041" width="8.42578125" style="1" customWidth="1"/>
    <col min="12042" max="12042" width="15.5703125" style="1" bestFit="1" customWidth="1"/>
    <col min="12043" max="12047" width="13.140625" style="1" customWidth="1"/>
    <col min="12048" max="12048" width="2.85546875" style="1" customWidth="1"/>
    <col min="12049" max="12049" width="3.7109375" style="1" customWidth="1"/>
    <col min="12050" max="12050" width="13.5703125" style="1" customWidth="1"/>
    <col min="12051" max="12055" width="12.140625" style="1" customWidth="1"/>
    <col min="12056" max="12057" width="10.42578125" style="1" customWidth="1"/>
    <col min="12058" max="12058" width="11.28515625" style="1" customWidth="1"/>
    <col min="12059" max="12239" width="9.140625" style="1"/>
    <col min="12240" max="12240" width="3.7109375" style="1" customWidth="1"/>
    <col min="12241" max="12241" width="12.28515625" style="1" customWidth="1"/>
    <col min="12242" max="12242" width="4.28515625" style="1" customWidth="1"/>
    <col min="12243" max="12243" width="8.140625" style="1" customWidth="1"/>
    <col min="12244" max="12244" width="5.140625" style="1" customWidth="1"/>
    <col min="12245" max="12245" width="13.140625" style="1" customWidth="1"/>
    <col min="12246" max="12246" width="4.42578125" style="1" customWidth="1"/>
    <col min="12247" max="12247" width="14" style="1" customWidth="1"/>
    <col min="12248" max="12248" width="9.7109375" style="1" customWidth="1"/>
    <col min="12249" max="12249" width="5.140625" style="1" customWidth="1"/>
    <col min="12250" max="12250" width="13.85546875" style="1" customWidth="1"/>
    <col min="12251" max="12251" width="31.7109375" style="1" customWidth="1"/>
    <col min="12252" max="12252" width="15.5703125" style="1" customWidth="1"/>
    <col min="12253" max="12254" width="15" style="1" customWidth="1"/>
    <col min="12255" max="12255" width="8.140625" style="1" customWidth="1"/>
    <col min="12256" max="12256" width="9.5703125" style="1" customWidth="1"/>
    <col min="12257" max="12257" width="13.5703125" style="1" customWidth="1"/>
    <col min="12258" max="12258" width="9.5703125" style="1" customWidth="1"/>
    <col min="12259" max="12259" width="14.140625" style="1" customWidth="1"/>
    <col min="12260" max="12262" width="10.140625" style="1" customWidth="1"/>
    <col min="12263" max="12263" width="14.140625" style="1" customWidth="1"/>
    <col min="12264" max="12264" width="12.28515625" style="1" customWidth="1"/>
    <col min="12265" max="12265" width="14.140625" style="1" customWidth="1"/>
    <col min="12266" max="12266" width="10.7109375" style="1" customWidth="1"/>
    <col min="12267" max="12267" width="11.7109375" style="1" customWidth="1"/>
    <col min="12268" max="12269" width="13.140625" style="1" customWidth="1"/>
    <col min="12270" max="12270" width="13.7109375" style="1" customWidth="1"/>
    <col min="12271" max="12272" width="13.140625" style="1" customWidth="1"/>
    <col min="12273" max="12273" width="12.42578125" style="1" customWidth="1"/>
    <col min="12274" max="12274" width="9.140625" style="1"/>
    <col min="12275" max="12275" width="10.5703125" style="1" customWidth="1"/>
    <col min="12276" max="12276" width="11.140625" style="1" customWidth="1"/>
    <col min="12277" max="12277" width="11.85546875" style="1" customWidth="1"/>
    <col min="12278" max="12278" width="10.42578125" style="1" customWidth="1"/>
    <col min="12279" max="12279" width="11" style="1" customWidth="1"/>
    <col min="12280" max="12281" width="14.5703125" style="1" customWidth="1"/>
    <col min="12282" max="12282" width="12.85546875" style="1" customWidth="1"/>
    <col min="12283" max="12283" width="11.7109375" style="1" customWidth="1"/>
    <col min="12284" max="12285" width="13.7109375" style="1" customWidth="1"/>
    <col min="12286" max="12287" width="13.140625" style="1" customWidth="1"/>
    <col min="12288" max="12288" width="13.28515625" style="1" customWidth="1"/>
    <col min="12289" max="12289" width="14.7109375" style="1" customWidth="1"/>
    <col min="12290" max="12290" width="10.28515625" style="1" customWidth="1"/>
    <col min="12291" max="12292" width="14.7109375" style="1" customWidth="1"/>
    <col min="12293" max="12293" width="11.85546875" style="1" customWidth="1"/>
    <col min="12294" max="12295" width="3.28515625" style="1" customWidth="1"/>
    <col min="12296" max="12296" width="13.5703125" style="1" customWidth="1"/>
    <col min="12297" max="12297" width="8.42578125" style="1" customWidth="1"/>
    <col min="12298" max="12298" width="15.5703125" style="1" bestFit="1" customWidth="1"/>
    <col min="12299" max="12303" width="13.140625" style="1" customWidth="1"/>
    <col min="12304" max="12304" width="2.85546875" style="1" customWidth="1"/>
    <col min="12305" max="12305" width="3.7109375" style="1" customWidth="1"/>
    <col min="12306" max="12306" width="13.5703125" style="1" customWidth="1"/>
    <col min="12307" max="12311" width="12.140625" style="1" customWidth="1"/>
    <col min="12312" max="12313" width="10.42578125" style="1" customWidth="1"/>
    <col min="12314" max="12314" width="11.28515625" style="1" customWidth="1"/>
    <col min="12315" max="12495" width="9.140625" style="1"/>
    <col min="12496" max="12496" width="3.7109375" style="1" customWidth="1"/>
    <col min="12497" max="12497" width="12.28515625" style="1" customWidth="1"/>
    <col min="12498" max="12498" width="4.28515625" style="1" customWidth="1"/>
    <col min="12499" max="12499" width="8.140625" style="1" customWidth="1"/>
    <col min="12500" max="12500" width="5.140625" style="1" customWidth="1"/>
    <col min="12501" max="12501" width="13.140625" style="1" customWidth="1"/>
    <col min="12502" max="12502" width="4.42578125" style="1" customWidth="1"/>
    <col min="12503" max="12503" width="14" style="1" customWidth="1"/>
    <col min="12504" max="12504" width="9.7109375" style="1" customWidth="1"/>
    <col min="12505" max="12505" width="5.140625" style="1" customWidth="1"/>
    <col min="12506" max="12506" width="13.85546875" style="1" customWidth="1"/>
    <col min="12507" max="12507" width="31.7109375" style="1" customWidth="1"/>
    <col min="12508" max="12508" width="15.5703125" style="1" customWidth="1"/>
    <col min="12509" max="12510" width="15" style="1" customWidth="1"/>
    <col min="12511" max="12511" width="8.140625" style="1" customWidth="1"/>
    <col min="12512" max="12512" width="9.5703125" style="1" customWidth="1"/>
    <col min="12513" max="12513" width="13.5703125" style="1" customWidth="1"/>
    <col min="12514" max="12514" width="9.5703125" style="1" customWidth="1"/>
    <col min="12515" max="12515" width="14.140625" style="1" customWidth="1"/>
    <col min="12516" max="12518" width="10.140625" style="1" customWidth="1"/>
    <col min="12519" max="12519" width="14.140625" style="1" customWidth="1"/>
    <col min="12520" max="12520" width="12.28515625" style="1" customWidth="1"/>
    <col min="12521" max="12521" width="14.140625" style="1" customWidth="1"/>
    <col min="12522" max="12522" width="10.7109375" style="1" customWidth="1"/>
    <col min="12523" max="12523" width="11.7109375" style="1" customWidth="1"/>
    <col min="12524" max="12525" width="13.140625" style="1" customWidth="1"/>
    <col min="12526" max="12526" width="13.7109375" style="1" customWidth="1"/>
    <col min="12527" max="12528" width="13.140625" style="1" customWidth="1"/>
    <col min="12529" max="12529" width="12.42578125" style="1" customWidth="1"/>
    <col min="12530" max="12530" width="9.140625" style="1"/>
    <col min="12531" max="12531" width="10.5703125" style="1" customWidth="1"/>
    <col min="12532" max="12532" width="11.140625" style="1" customWidth="1"/>
    <col min="12533" max="12533" width="11.85546875" style="1" customWidth="1"/>
    <col min="12534" max="12534" width="10.42578125" style="1" customWidth="1"/>
    <col min="12535" max="12535" width="11" style="1" customWidth="1"/>
    <col min="12536" max="12537" width="14.5703125" style="1" customWidth="1"/>
    <col min="12538" max="12538" width="12.85546875" style="1" customWidth="1"/>
    <col min="12539" max="12539" width="11.7109375" style="1" customWidth="1"/>
    <col min="12540" max="12541" width="13.7109375" style="1" customWidth="1"/>
    <col min="12542" max="12543" width="13.140625" style="1" customWidth="1"/>
    <col min="12544" max="12544" width="13.28515625" style="1" customWidth="1"/>
    <col min="12545" max="12545" width="14.7109375" style="1" customWidth="1"/>
    <col min="12546" max="12546" width="10.28515625" style="1" customWidth="1"/>
    <col min="12547" max="12548" width="14.7109375" style="1" customWidth="1"/>
    <col min="12549" max="12549" width="11.85546875" style="1" customWidth="1"/>
    <col min="12550" max="12551" width="3.28515625" style="1" customWidth="1"/>
    <col min="12552" max="12552" width="13.5703125" style="1" customWidth="1"/>
    <col min="12553" max="12553" width="8.42578125" style="1" customWidth="1"/>
    <col min="12554" max="12554" width="15.5703125" style="1" bestFit="1" customWidth="1"/>
    <col min="12555" max="12559" width="13.140625" style="1" customWidth="1"/>
    <col min="12560" max="12560" width="2.85546875" style="1" customWidth="1"/>
    <col min="12561" max="12561" width="3.7109375" style="1" customWidth="1"/>
    <col min="12562" max="12562" width="13.5703125" style="1" customWidth="1"/>
    <col min="12563" max="12567" width="12.140625" style="1" customWidth="1"/>
    <col min="12568" max="12569" width="10.42578125" style="1" customWidth="1"/>
    <col min="12570" max="12570" width="11.28515625" style="1" customWidth="1"/>
    <col min="12571" max="12751" width="9.140625" style="1"/>
    <col min="12752" max="12752" width="3.7109375" style="1" customWidth="1"/>
    <col min="12753" max="12753" width="12.28515625" style="1" customWidth="1"/>
    <col min="12754" max="12754" width="4.28515625" style="1" customWidth="1"/>
    <col min="12755" max="12755" width="8.140625" style="1" customWidth="1"/>
    <col min="12756" max="12756" width="5.140625" style="1" customWidth="1"/>
    <col min="12757" max="12757" width="13.140625" style="1" customWidth="1"/>
    <col min="12758" max="12758" width="4.42578125" style="1" customWidth="1"/>
    <col min="12759" max="12759" width="14" style="1" customWidth="1"/>
    <col min="12760" max="12760" width="9.7109375" style="1" customWidth="1"/>
    <col min="12761" max="12761" width="5.140625" style="1" customWidth="1"/>
    <col min="12762" max="12762" width="13.85546875" style="1" customWidth="1"/>
    <col min="12763" max="12763" width="31.7109375" style="1" customWidth="1"/>
    <col min="12764" max="12764" width="15.5703125" style="1" customWidth="1"/>
    <col min="12765" max="12766" width="15" style="1" customWidth="1"/>
    <col min="12767" max="12767" width="8.140625" style="1" customWidth="1"/>
    <col min="12768" max="12768" width="9.5703125" style="1" customWidth="1"/>
    <col min="12769" max="12769" width="13.5703125" style="1" customWidth="1"/>
    <col min="12770" max="12770" width="9.5703125" style="1" customWidth="1"/>
    <col min="12771" max="12771" width="14.140625" style="1" customWidth="1"/>
    <col min="12772" max="12774" width="10.140625" style="1" customWidth="1"/>
    <col min="12775" max="12775" width="14.140625" style="1" customWidth="1"/>
    <col min="12776" max="12776" width="12.28515625" style="1" customWidth="1"/>
    <col min="12777" max="12777" width="14.140625" style="1" customWidth="1"/>
    <col min="12778" max="12778" width="10.7109375" style="1" customWidth="1"/>
    <col min="12779" max="12779" width="11.7109375" style="1" customWidth="1"/>
    <col min="12780" max="12781" width="13.140625" style="1" customWidth="1"/>
    <col min="12782" max="12782" width="13.7109375" style="1" customWidth="1"/>
    <col min="12783" max="12784" width="13.140625" style="1" customWidth="1"/>
    <col min="12785" max="12785" width="12.42578125" style="1" customWidth="1"/>
    <col min="12786" max="12786" width="9.140625" style="1"/>
    <col min="12787" max="12787" width="10.5703125" style="1" customWidth="1"/>
    <col min="12788" max="12788" width="11.140625" style="1" customWidth="1"/>
    <col min="12789" max="12789" width="11.85546875" style="1" customWidth="1"/>
    <col min="12790" max="12790" width="10.42578125" style="1" customWidth="1"/>
    <col min="12791" max="12791" width="11" style="1" customWidth="1"/>
    <col min="12792" max="12793" width="14.5703125" style="1" customWidth="1"/>
    <col min="12794" max="12794" width="12.85546875" style="1" customWidth="1"/>
    <col min="12795" max="12795" width="11.7109375" style="1" customWidth="1"/>
    <col min="12796" max="12797" width="13.7109375" style="1" customWidth="1"/>
    <col min="12798" max="12799" width="13.140625" style="1" customWidth="1"/>
    <col min="12800" max="12800" width="13.28515625" style="1" customWidth="1"/>
    <col min="12801" max="12801" width="14.7109375" style="1" customWidth="1"/>
    <col min="12802" max="12802" width="10.28515625" style="1" customWidth="1"/>
    <col min="12803" max="12804" width="14.7109375" style="1" customWidth="1"/>
    <col min="12805" max="12805" width="11.85546875" style="1" customWidth="1"/>
    <col min="12806" max="12807" width="3.28515625" style="1" customWidth="1"/>
    <col min="12808" max="12808" width="13.5703125" style="1" customWidth="1"/>
    <col min="12809" max="12809" width="8.42578125" style="1" customWidth="1"/>
    <col min="12810" max="12810" width="15.5703125" style="1" bestFit="1" customWidth="1"/>
    <col min="12811" max="12815" width="13.140625" style="1" customWidth="1"/>
    <col min="12816" max="12816" width="2.85546875" style="1" customWidth="1"/>
    <col min="12817" max="12817" width="3.7109375" style="1" customWidth="1"/>
    <col min="12818" max="12818" width="13.5703125" style="1" customWidth="1"/>
    <col min="12819" max="12823" width="12.140625" style="1" customWidth="1"/>
    <col min="12824" max="12825" width="10.42578125" style="1" customWidth="1"/>
    <col min="12826" max="12826" width="11.28515625" style="1" customWidth="1"/>
    <col min="12827" max="13007" width="9.140625" style="1"/>
    <col min="13008" max="13008" width="3.7109375" style="1" customWidth="1"/>
    <col min="13009" max="13009" width="12.28515625" style="1" customWidth="1"/>
    <col min="13010" max="13010" width="4.28515625" style="1" customWidth="1"/>
    <col min="13011" max="13011" width="8.140625" style="1" customWidth="1"/>
    <col min="13012" max="13012" width="5.140625" style="1" customWidth="1"/>
    <col min="13013" max="13013" width="13.140625" style="1" customWidth="1"/>
    <col min="13014" max="13014" width="4.42578125" style="1" customWidth="1"/>
    <col min="13015" max="13015" width="14" style="1" customWidth="1"/>
    <col min="13016" max="13016" width="9.7109375" style="1" customWidth="1"/>
    <col min="13017" max="13017" width="5.140625" style="1" customWidth="1"/>
    <col min="13018" max="13018" width="13.85546875" style="1" customWidth="1"/>
    <col min="13019" max="13019" width="31.7109375" style="1" customWidth="1"/>
    <col min="13020" max="13020" width="15.5703125" style="1" customWidth="1"/>
    <col min="13021" max="13022" width="15" style="1" customWidth="1"/>
    <col min="13023" max="13023" width="8.140625" style="1" customWidth="1"/>
    <col min="13024" max="13024" width="9.5703125" style="1" customWidth="1"/>
    <col min="13025" max="13025" width="13.5703125" style="1" customWidth="1"/>
    <col min="13026" max="13026" width="9.5703125" style="1" customWidth="1"/>
    <col min="13027" max="13027" width="14.140625" style="1" customWidth="1"/>
    <col min="13028" max="13030" width="10.140625" style="1" customWidth="1"/>
    <col min="13031" max="13031" width="14.140625" style="1" customWidth="1"/>
    <col min="13032" max="13032" width="12.28515625" style="1" customWidth="1"/>
    <col min="13033" max="13033" width="14.140625" style="1" customWidth="1"/>
    <col min="13034" max="13034" width="10.7109375" style="1" customWidth="1"/>
    <col min="13035" max="13035" width="11.7109375" style="1" customWidth="1"/>
    <col min="13036" max="13037" width="13.140625" style="1" customWidth="1"/>
    <col min="13038" max="13038" width="13.7109375" style="1" customWidth="1"/>
    <col min="13039" max="13040" width="13.140625" style="1" customWidth="1"/>
    <col min="13041" max="13041" width="12.42578125" style="1" customWidth="1"/>
    <col min="13042" max="13042" width="9.140625" style="1"/>
    <col min="13043" max="13043" width="10.5703125" style="1" customWidth="1"/>
    <col min="13044" max="13044" width="11.140625" style="1" customWidth="1"/>
    <col min="13045" max="13045" width="11.85546875" style="1" customWidth="1"/>
    <col min="13046" max="13046" width="10.42578125" style="1" customWidth="1"/>
    <col min="13047" max="13047" width="11" style="1" customWidth="1"/>
    <col min="13048" max="13049" width="14.5703125" style="1" customWidth="1"/>
    <col min="13050" max="13050" width="12.85546875" style="1" customWidth="1"/>
    <col min="13051" max="13051" width="11.7109375" style="1" customWidth="1"/>
    <col min="13052" max="13053" width="13.7109375" style="1" customWidth="1"/>
    <col min="13054" max="13055" width="13.140625" style="1" customWidth="1"/>
    <col min="13056" max="13056" width="13.28515625" style="1" customWidth="1"/>
    <col min="13057" max="13057" width="14.7109375" style="1" customWidth="1"/>
    <col min="13058" max="13058" width="10.28515625" style="1" customWidth="1"/>
    <col min="13059" max="13060" width="14.7109375" style="1" customWidth="1"/>
    <col min="13061" max="13061" width="11.85546875" style="1" customWidth="1"/>
    <col min="13062" max="13063" width="3.28515625" style="1" customWidth="1"/>
    <col min="13064" max="13064" width="13.5703125" style="1" customWidth="1"/>
    <col min="13065" max="13065" width="8.42578125" style="1" customWidth="1"/>
    <col min="13066" max="13066" width="15.5703125" style="1" bestFit="1" customWidth="1"/>
    <col min="13067" max="13071" width="13.140625" style="1" customWidth="1"/>
    <col min="13072" max="13072" width="2.85546875" style="1" customWidth="1"/>
    <col min="13073" max="13073" width="3.7109375" style="1" customWidth="1"/>
    <col min="13074" max="13074" width="13.5703125" style="1" customWidth="1"/>
    <col min="13075" max="13079" width="12.140625" style="1" customWidth="1"/>
    <col min="13080" max="13081" width="10.42578125" style="1" customWidth="1"/>
    <col min="13082" max="13082" width="11.28515625" style="1" customWidth="1"/>
    <col min="13083" max="13263" width="9.140625" style="1"/>
    <col min="13264" max="13264" width="3.7109375" style="1" customWidth="1"/>
    <col min="13265" max="13265" width="12.28515625" style="1" customWidth="1"/>
    <col min="13266" max="13266" width="4.28515625" style="1" customWidth="1"/>
    <col min="13267" max="13267" width="8.140625" style="1" customWidth="1"/>
    <col min="13268" max="13268" width="5.140625" style="1" customWidth="1"/>
    <col min="13269" max="13269" width="13.140625" style="1" customWidth="1"/>
    <col min="13270" max="13270" width="4.42578125" style="1" customWidth="1"/>
    <col min="13271" max="13271" width="14" style="1" customWidth="1"/>
    <col min="13272" max="13272" width="9.7109375" style="1" customWidth="1"/>
    <col min="13273" max="13273" width="5.140625" style="1" customWidth="1"/>
    <col min="13274" max="13274" width="13.85546875" style="1" customWidth="1"/>
    <col min="13275" max="13275" width="31.7109375" style="1" customWidth="1"/>
    <col min="13276" max="13276" width="15.5703125" style="1" customWidth="1"/>
    <col min="13277" max="13278" width="15" style="1" customWidth="1"/>
    <col min="13279" max="13279" width="8.140625" style="1" customWidth="1"/>
    <col min="13280" max="13280" width="9.5703125" style="1" customWidth="1"/>
    <col min="13281" max="13281" width="13.5703125" style="1" customWidth="1"/>
    <col min="13282" max="13282" width="9.5703125" style="1" customWidth="1"/>
    <col min="13283" max="13283" width="14.140625" style="1" customWidth="1"/>
    <col min="13284" max="13286" width="10.140625" style="1" customWidth="1"/>
    <col min="13287" max="13287" width="14.140625" style="1" customWidth="1"/>
    <col min="13288" max="13288" width="12.28515625" style="1" customWidth="1"/>
    <col min="13289" max="13289" width="14.140625" style="1" customWidth="1"/>
    <col min="13290" max="13290" width="10.7109375" style="1" customWidth="1"/>
    <col min="13291" max="13291" width="11.7109375" style="1" customWidth="1"/>
    <col min="13292" max="13293" width="13.140625" style="1" customWidth="1"/>
    <col min="13294" max="13294" width="13.7109375" style="1" customWidth="1"/>
    <col min="13295" max="13296" width="13.140625" style="1" customWidth="1"/>
    <col min="13297" max="13297" width="12.42578125" style="1" customWidth="1"/>
    <col min="13298" max="13298" width="9.140625" style="1"/>
    <col min="13299" max="13299" width="10.5703125" style="1" customWidth="1"/>
    <col min="13300" max="13300" width="11.140625" style="1" customWidth="1"/>
    <col min="13301" max="13301" width="11.85546875" style="1" customWidth="1"/>
    <col min="13302" max="13302" width="10.42578125" style="1" customWidth="1"/>
    <col min="13303" max="13303" width="11" style="1" customWidth="1"/>
    <col min="13304" max="13305" width="14.5703125" style="1" customWidth="1"/>
    <col min="13306" max="13306" width="12.85546875" style="1" customWidth="1"/>
    <col min="13307" max="13307" width="11.7109375" style="1" customWidth="1"/>
    <col min="13308" max="13309" width="13.7109375" style="1" customWidth="1"/>
    <col min="13310" max="13311" width="13.140625" style="1" customWidth="1"/>
    <col min="13312" max="13312" width="13.28515625" style="1" customWidth="1"/>
    <col min="13313" max="13313" width="14.7109375" style="1" customWidth="1"/>
    <col min="13314" max="13314" width="10.28515625" style="1" customWidth="1"/>
    <col min="13315" max="13316" width="14.7109375" style="1" customWidth="1"/>
    <col min="13317" max="13317" width="11.85546875" style="1" customWidth="1"/>
    <col min="13318" max="13319" width="3.28515625" style="1" customWidth="1"/>
    <col min="13320" max="13320" width="13.5703125" style="1" customWidth="1"/>
    <col min="13321" max="13321" width="8.42578125" style="1" customWidth="1"/>
    <col min="13322" max="13322" width="15.5703125" style="1" bestFit="1" customWidth="1"/>
    <col min="13323" max="13327" width="13.140625" style="1" customWidth="1"/>
    <col min="13328" max="13328" width="2.85546875" style="1" customWidth="1"/>
    <col min="13329" max="13329" width="3.7109375" style="1" customWidth="1"/>
    <col min="13330" max="13330" width="13.5703125" style="1" customWidth="1"/>
    <col min="13331" max="13335" width="12.140625" style="1" customWidth="1"/>
    <col min="13336" max="13337" width="10.42578125" style="1" customWidth="1"/>
    <col min="13338" max="13338" width="11.28515625" style="1" customWidth="1"/>
    <col min="13339" max="13519" width="9.140625" style="1"/>
    <col min="13520" max="13520" width="3.7109375" style="1" customWidth="1"/>
    <col min="13521" max="13521" width="12.28515625" style="1" customWidth="1"/>
    <col min="13522" max="13522" width="4.28515625" style="1" customWidth="1"/>
    <col min="13523" max="13523" width="8.140625" style="1" customWidth="1"/>
    <col min="13524" max="13524" width="5.140625" style="1" customWidth="1"/>
    <col min="13525" max="13525" width="13.140625" style="1" customWidth="1"/>
    <col min="13526" max="13526" width="4.42578125" style="1" customWidth="1"/>
    <col min="13527" max="13527" width="14" style="1" customWidth="1"/>
    <col min="13528" max="13528" width="9.7109375" style="1" customWidth="1"/>
    <col min="13529" max="13529" width="5.140625" style="1" customWidth="1"/>
    <col min="13530" max="13530" width="13.85546875" style="1" customWidth="1"/>
    <col min="13531" max="13531" width="31.7109375" style="1" customWidth="1"/>
    <col min="13532" max="13532" width="15.5703125" style="1" customWidth="1"/>
    <col min="13533" max="13534" width="15" style="1" customWidth="1"/>
    <col min="13535" max="13535" width="8.140625" style="1" customWidth="1"/>
    <col min="13536" max="13536" width="9.5703125" style="1" customWidth="1"/>
    <col min="13537" max="13537" width="13.5703125" style="1" customWidth="1"/>
    <col min="13538" max="13538" width="9.5703125" style="1" customWidth="1"/>
    <col min="13539" max="13539" width="14.140625" style="1" customWidth="1"/>
    <col min="13540" max="13542" width="10.140625" style="1" customWidth="1"/>
    <col min="13543" max="13543" width="14.140625" style="1" customWidth="1"/>
    <col min="13544" max="13544" width="12.28515625" style="1" customWidth="1"/>
    <col min="13545" max="13545" width="14.140625" style="1" customWidth="1"/>
    <col min="13546" max="13546" width="10.7109375" style="1" customWidth="1"/>
    <col min="13547" max="13547" width="11.7109375" style="1" customWidth="1"/>
    <col min="13548" max="13549" width="13.140625" style="1" customWidth="1"/>
    <col min="13550" max="13550" width="13.7109375" style="1" customWidth="1"/>
    <col min="13551" max="13552" width="13.140625" style="1" customWidth="1"/>
    <col min="13553" max="13553" width="12.42578125" style="1" customWidth="1"/>
    <col min="13554" max="13554" width="9.140625" style="1"/>
    <col min="13555" max="13555" width="10.5703125" style="1" customWidth="1"/>
    <col min="13556" max="13556" width="11.140625" style="1" customWidth="1"/>
    <col min="13557" max="13557" width="11.85546875" style="1" customWidth="1"/>
    <col min="13558" max="13558" width="10.42578125" style="1" customWidth="1"/>
    <col min="13559" max="13559" width="11" style="1" customWidth="1"/>
    <col min="13560" max="13561" width="14.5703125" style="1" customWidth="1"/>
    <col min="13562" max="13562" width="12.85546875" style="1" customWidth="1"/>
    <col min="13563" max="13563" width="11.7109375" style="1" customWidth="1"/>
    <col min="13564" max="13565" width="13.7109375" style="1" customWidth="1"/>
    <col min="13566" max="13567" width="13.140625" style="1" customWidth="1"/>
    <col min="13568" max="13568" width="13.28515625" style="1" customWidth="1"/>
    <col min="13569" max="13569" width="14.7109375" style="1" customWidth="1"/>
    <col min="13570" max="13570" width="10.28515625" style="1" customWidth="1"/>
    <col min="13571" max="13572" width="14.7109375" style="1" customWidth="1"/>
    <col min="13573" max="13573" width="11.85546875" style="1" customWidth="1"/>
    <col min="13574" max="13575" width="3.28515625" style="1" customWidth="1"/>
    <col min="13576" max="13576" width="13.5703125" style="1" customWidth="1"/>
    <col min="13577" max="13577" width="8.42578125" style="1" customWidth="1"/>
    <col min="13578" max="13578" width="15.5703125" style="1" bestFit="1" customWidth="1"/>
    <col min="13579" max="13583" width="13.140625" style="1" customWidth="1"/>
    <col min="13584" max="13584" width="2.85546875" style="1" customWidth="1"/>
    <col min="13585" max="13585" width="3.7109375" style="1" customWidth="1"/>
    <col min="13586" max="13586" width="13.5703125" style="1" customWidth="1"/>
    <col min="13587" max="13591" width="12.140625" style="1" customWidth="1"/>
    <col min="13592" max="13593" width="10.42578125" style="1" customWidth="1"/>
    <col min="13594" max="13594" width="11.28515625" style="1" customWidth="1"/>
    <col min="13595" max="13775" width="9.140625" style="1"/>
    <col min="13776" max="13776" width="3.7109375" style="1" customWidth="1"/>
    <col min="13777" max="13777" width="12.28515625" style="1" customWidth="1"/>
    <col min="13778" max="13778" width="4.28515625" style="1" customWidth="1"/>
    <col min="13779" max="13779" width="8.140625" style="1" customWidth="1"/>
    <col min="13780" max="13780" width="5.140625" style="1" customWidth="1"/>
    <col min="13781" max="13781" width="13.140625" style="1" customWidth="1"/>
    <col min="13782" max="13782" width="4.42578125" style="1" customWidth="1"/>
    <col min="13783" max="13783" width="14" style="1" customWidth="1"/>
    <col min="13784" max="13784" width="9.7109375" style="1" customWidth="1"/>
    <col min="13785" max="13785" width="5.140625" style="1" customWidth="1"/>
    <col min="13786" max="13786" width="13.85546875" style="1" customWidth="1"/>
    <col min="13787" max="13787" width="31.7109375" style="1" customWidth="1"/>
    <col min="13788" max="13788" width="15.5703125" style="1" customWidth="1"/>
    <col min="13789" max="13790" width="15" style="1" customWidth="1"/>
    <col min="13791" max="13791" width="8.140625" style="1" customWidth="1"/>
    <col min="13792" max="13792" width="9.5703125" style="1" customWidth="1"/>
    <col min="13793" max="13793" width="13.5703125" style="1" customWidth="1"/>
    <col min="13794" max="13794" width="9.5703125" style="1" customWidth="1"/>
    <col min="13795" max="13795" width="14.140625" style="1" customWidth="1"/>
    <col min="13796" max="13798" width="10.140625" style="1" customWidth="1"/>
    <col min="13799" max="13799" width="14.140625" style="1" customWidth="1"/>
    <col min="13800" max="13800" width="12.28515625" style="1" customWidth="1"/>
    <col min="13801" max="13801" width="14.140625" style="1" customWidth="1"/>
    <col min="13802" max="13802" width="10.7109375" style="1" customWidth="1"/>
    <col min="13803" max="13803" width="11.7109375" style="1" customWidth="1"/>
    <col min="13804" max="13805" width="13.140625" style="1" customWidth="1"/>
    <col min="13806" max="13806" width="13.7109375" style="1" customWidth="1"/>
    <col min="13807" max="13808" width="13.140625" style="1" customWidth="1"/>
    <col min="13809" max="13809" width="12.42578125" style="1" customWidth="1"/>
    <col min="13810" max="13810" width="9.140625" style="1"/>
    <col min="13811" max="13811" width="10.5703125" style="1" customWidth="1"/>
    <col min="13812" max="13812" width="11.140625" style="1" customWidth="1"/>
    <col min="13813" max="13813" width="11.85546875" style="1" customWidth="1"/>
    <col min="13814" max="13814" width="10.42578125" style="1" customWidth="1"/>
    <col min="13815" max="13815" width="11" style="1" customWidth="1"/>
    <col min="13816" max="13817" width="14.5703125" style="1" customWidth="1"/>
    <col min="13818" max="13818" width="12.85546875" style="1" customWidth="1"/>
    <col min="13819" max="13819" width="11.7109375" style="1" customWidth="1"/>
    <col min="13820" max="13821" width="13.7109375" style="1" customWidth="1"/>
    <col min="13822" max="13823" width="13.140625" style="1" customWidth="1"/>
    <col min="13824" max="13824" width="13.28515625" style="1" customWidth="1"/>
    <col min="13825" max="13825" width="14.7109375" style="1" customWidth="1"/>
    <col min="13826" max="13826" width="10.28515625" style="1" customWidth="1"/>
    <col min="13827" max="13828" width="14.7109375" style="1" customWidth="1"/>
    <col min="13829" max="13829" width="11.85546875" style="1" customWidth="1"/>
    <col min="13830" max="13831" width="3.28515625" style="1" customWidth="1"/>
    <col min="13832" max="13832" width="13.5703125" style="1" customWidth="1"/>
    <col min="13833" max="13833" width="8.42578125" style="1" customWidth="1"/>
    <col min="13834" max="13834" width="15.5703125" style="1" bestFit="1" customWidth="1"/>
    <col min="13835" max="13839" width="13.140625" style="1" customWidth="1"/>
    <col min="13840" max="13840" width="2.85546875" style="1" customWidth="1"/>
    <col min="13841" max="13841" width="3.7109375" style="1" customWidth="1"/>
    <col min="13842" max="13842" width="13.5703125" style="1" customWidth="1"/>
    <col min="13843" max="13847" width="12.140625" style="1" customWidth="1"/>
    <col min="13848" max="13849" width="10.42578125" style="1" customWidth="1"/>
    <col min="13850" max="13850" width="11.28515625" style="1" customWidth="1"/>
    <col min="13851" max="14031" width="9.140625" style="1"/>
    <col min="14032" max="14032" width="3.7109375" style="1" customWidth="1"/>
    <col min="14033" max="14033" width="12.28515625" style="1" customWidth="1"/>
    <col min="14034" max="14034" width="4.28515625" style="1" customWidth="1"/>
    <col min="14035" max="14035" width="8.140625" style="1" customWidth="1"/>
    <col min="14036" max="14036" width="5.140625" style="1" customWidth="1"/>
    <col min="14037" max="14037" width="13.140625" style="1" customWidth="1"/>
    <col min="14038" max="14038" width="4.42578125" style="1" customWidth="1"/>
    <col min="14039" max="14039" width="14" style="1" customWidth="1"/>
    <col min="14040" max="14040" width="9.7109375" style="1" customWidth="1"/>
    <col min="14041" max="14041" width="5.140625" style="1" customWidth="1"/>
    <col min="14042" max="14042" width="13.85546875" style="1" customWidth="1"/>
    <col min="14043" max="14043" width="31.7109375" style="1" customWidth="1"/>
    <col min="14044" max="14044" width="15.5703125" style="1" customWidth="1"/>
    <col min="14045" max="14046" width="15" style="1" customWidth="1"/>
    <col min="14047" max="14047" width="8.140625" style="1" customWidth="1"/>
    <col min="14048" max="14048" width="9.5703125" style="1" customWidth="1"/>
    <col min="14049" max="14049" width="13.5703125" style="1" customWidth="1"/>
    <col min="14050" max="14050" width="9.5703125" style="1" customWidth="1"/>
    <col min="14051" max="14051" width="14.140625" style="1" customWidth="1"/>
    <col min="14052" max="14054" width="10.140625" style="1" customWidth="1"/>
    <col min="14055" max="14055" width="14.140625" style="1" customWidth="1"/>
    <col min="14056" max="14056" width="12.28515625" style="1" customWidth="1"/>
    <col min="14057" max="14057" width="14.140625" style="1" customWidth="1"/>
    <col min="14058" max="14058" width="10.7109375" style="1" customWidth="1"/>
    <col min="14059" max="14059" width="11.7109375" style="1" customWidth="1"/>
    <col min="14060" max="14061" width="13.140625" style="1" customWidth="1"/>
    <col min="14062" max="14062" width="13.7109375" style="1" customWidth="1"/>
    <col min="14063" max="14064" width="13.140625" style="1" customWidth="1"/>
    <col min="14065" max="14065" width="12.42578125" style="1" customWidth="1"/>
    <col min="14066" max="14066" width="9.140625" style="1"/>
    <col min="14067" max="14067" width="10.5703125" style="1" customWidth="1"/>
    <col min="14068" max="14068" width="11.140625" style="1" customWidth="1"/>
    <col min="14069" max="14069" width="11.85546875" style="1" customWidth="1"/>
    <col min="14070" max="14070" width="10.42578125" style="1" customWidth="1"/>
    <col min="14071" max="14071" width="11" style="1" customWidth="1"/>
    <col min="14072" max="14073" width="14.5703125" style="1" customWidth="1"/>
    <col min="14074" max="14074" width="12.85546875" style="1" customWidth="1"/>
    <col min="14075" max="14075" width="11.7109375" style="1" customWidth="1"/>
    <col min="14076" max="14077" width="13.7109375" style="1" customWidth="1"/>
    <col min="14078" max="14079" width="13.140625" style="1" customWidth="1"/>
    <col min="14080" max="14080" width="13.28515625" style="1" customWidth="1"/>
    <col min="14081" max="14081" width="14.7109375" style="1" customWidth="1"/>
    <col min="14082" max="14082" width="10.28515625" style="1" customWidth="1"/>
    <col min="14083" max="14084" width="14.7109375" style="1" customWidth="1"/>
    <col min="14085" max="14085" width="11.85546875" style="1" customWidth="1"/>
    <col min="14086" max="14087" width="3.28515625" style="1" customWidth="1"/>
    <col min="14088" max="14088" width="13.5703125" style="1" customWidth="1"/>
    <col min="14089" max="14089" width="8.42578125" style="1" customWidth="1"/>
    <col min="14090" max="14090" width="15.5703125" style="1" bestFit="1" customWidth="1"/>
    <col min="14091" max="14095" width="13.140625" style="1" customWidth="1"/>
    <col min="14096" max="14096" width="2.85546875" style="1" customWidth="1"/>
    <col min="14097" max="14097" width="3.7109375" style="1" customWidth="1"/>
    <col min="14098" max="14098" width="13.5703125" style="1" customWidth="1"/>
    <col min="14099" max="14103" width="12.140625" style="1" customWidth="1"/>
    <col min="14104" max="14105" width="10.42578125" style="1" customWidth="1"/>
    <col min="14106" max="14106" width="11.28515625" style="1" customWidth="1"/>
    <col min="14107" max="14287" width="9.140625" style="1"/>
    <col min="14288" max="14288" width="3.7109375" style="1" customWidth="1"/>
    <col min="14289" max="14289" width="12.28515625" style="1" customWidth="1"/>
    <col min="14290" max="14290" width="4.28515625" style="1" customWidth="1"/>
    <col min="14291" max="14291" width="8.140625" style="1" customWidth="1"/>
    <col min="14292" max="14292" width="5.140625" style="1" customWidth="1"/>
    <col min="14293" max="14293" width="13.140625" style="1" customWidth="1"/>
    <col min="14294" max="14294" width="4.42578125" style="1" customWidth="1"/>
    <col min="14295" max="14295" width="14" style="1" customWidth="1"/>
    <col min="14296" max="14296" width="9.7109375" style="1" customWidth="1"/>
    <col min="14297" max="14297" width="5.140625" style="1" customWidth="1"/>
    <col min="14298" max="14298" width="13.85546875" style="1" customWidth="1"/>
    <col min="14299" max="14299" width="31.7109375" style="1" customWidth="1"/>
    <col min="14300" max="14300" width="15.5703125" style="1" customWidth="1"/>
    <col min="14301" max="14302" width="15" style="1" customWidth="1"/>
    <col min="14303" max="14303" width="8.140625" style="1" customWidth="1"/>
    <col min="14304" max="14304" width="9.5703125" style="1" customWidth="1"/>
    <col min="14305" max="14305" width="13.5703125" style="1" customWidth="1"/>
    <col min="14306" max="14306" width="9.5703125" style="1" customWidth="1"/>
    <col min="14307" max="14307" width="14.140625" style="1" customWidth="1"/>
    <col min="14308" max="14310" width="10.140625" style="1" customWidth="1"/>
    <col min="14311" max="14311" width="14.140625" style="1" customWidth="1"/>
    <col min="14312" max="14312" width="12.28515625" style="1" customWidth="1"/>
    <col min="14313" max="14313" width="14.140625" style="1" customWidth="1"/>
    <col min="14314" max="14314" width="10.7109375" style="1" customWidth="1"/>
    <col min="14315" max="14315" width="11.7109375" style="1" customWidth="1"/>
    <col min="14316" max="14317" width="13.140625" style="1" customWidth="1"/>
    <col min="14318" max="14318" width="13.7109375" style="1" customWidth="1"/>
    <col min="14319" max="14320" width="13.140625" style="1" customWidth="1"/>
    <col min="14321" max="14321" width="12.42578125" style="1" customWidth="1"/>
    <col min="14322" max="14322" width="9.140625" style="1"/>
    <col min="14323" max="14323" width="10.5703125" style="1" customWidth="1"/>
    <col min="14324" max="14324" width="11.140625" style="1" customWidth="1"/>
    <col min="14325" max="14325" width="11.85546875" style="1" customWidth="1"/>
    <col min="14326" max="14326" width="10.42578125" style="1" customWidth="1"/>
    <col min="14327" max="14327" width="11" style="1" customWidth="1"/>
    <col min="14328" max="14329" width="14.5703125" style="1" customWidth="1"/>
    <col min="14330" max="14330" width="12.85546875" style="1" customWidth="1"/>
    <col min="14331" max="14331" width="11.7109375" style="1" customWidth="1"/>
    <col min="14332" max="14333" width="13.7109375" style="1" customWidth="1"/>
    <col min="14334" max="14335" width="13.140625" style="1" customWidth="1"/>
    <col min="14336" max="14336" width="13.28515625" style="1" customWidth="1"/>
    <col min="14337" max="14337" width="14.7109375" style="1" customWidth="1"/>
    <col min="14338" max="14338" width="10.28515625" style="1" customWidth="1"/>
    <col min="14339" max="14340" width="14.7109375" style="1" customWidth="1"/>
    <col min="14341" max="14341" width="11.85546875" style="1" customWidth="1"/>
    <col min="14342" max="14343" width="3.28515625" style="1" customWidth="1"/>
    <col min="14344" max="14344" width="13.5703125" style="1" customWidth="1"/>
    <col min="14345" max="14345" width="8.42578125" style="1" customWidth="1"/>
    <col min="14346" max="14346" width="15.5703125" style="1" bestFit="1" customWidth="1"/>
    <col min="14347" max="14351" width="13.140625" style="1" customWidth="1"/>
    <col min="14352" max="14352" width="2.85546875" style="1" customWidth="1"/>
    <col min="14353" max="14353" width="3.7109375" style="1" customWidth="1"/>
    <col min="14354" max="14354" width="13.5703125" style="1" customWidth="1"/>
    <col min="14355" max="14359" width="12.140625" style="1" customWidth="1"/>
    <col min="14360" max="14361" width="10.42578125" style="1" customWidth="1"/>
    <col min="14362" max="14362" width="11.28515625" style="1" customWidth="1"/>
    <col min="14363" max="14543" width="9.140625" style="1"/>
    <col min="14544" max="14544" width="3.7109375" style="1" customWidth="1"/>
    <col min="14545" max="14545" width="12.28515625" style="1" customWidth="1"/>
    <col min="14546" max="14546" width="4.28515625" style="1" customWidth="1"/>
    <col min="14547" max="14547" width="8.140625" style="1" customWidth="1"/>
    <col min="14548" max="14548" width="5.140625" style="1" customWidth="1"/>
    <col min="14549" max="14549" width="13.140625" style="1" customWidth="1"/>
    <col min="14550" max="14550" width="4.42578125" style="1" customWidth="1"/>
    <col min="14551" max="14551" width="14" style="1" customWidth="1"/>
    <col min="14552" max="14552" width="9.7109375" style="1" customWidth="1"/>
    <col min="14553" max="14553" width="5.140625" style="1" customWidth="1"/>
    <col min="14554" max="14554" width="13.85546875" style="1" customWidth="1"/>
    <col min="14555" max="14555" width="31.7109375" style="1" customWidth="1"/>
    <col min="14556" max="14556" width="15.5703125" style="1" customWidth="1"/>
    <col min="14557" max="14558" width="15" style="1" customWidth="1"/>
    <col min="14559" max="14559" width="8.140625" style="1" customWidth="1"/>
    <col min="14560" max="14560" width="9.5703125" style="1" customWidth="1"/>
    <col min="14561" max="14561" width="13.5703125" style="1" customWidth="1"/>
    <col min="14562" max="14562" width="9.5703125" style="1" customWidth="1"/>
    <col min="14563" max="14563" width="14.140625" style="1" customWidth="1"/>
    <col min="14564" max="14566" width="10.140625" style="1" customWidth="1"/>
    <col min="14567" max="14567" width="14.140625" style="1" customWidth="1"/>
    <col min="14568" max="14568" width="12.28515625" style="1" customWidth="1"/>
    <col min="14569" max="14569" width="14.140625" style="1" customWidth="1"/>
    <col min="14570" max="14570" width="10.7109375" style="1" customWidth="1"/>
    <col min="14571" max="14571" width="11.7109375" style="1" customWidth="1"/>
    <col min="14572" max="14573" width="13.140625" style="1" customWidth="1"/>
    <col min="14574" max="14574" width="13.7109375" style="1" customWidth="1"/>
    <col min="14575" max="14576" width="13.140625" style="1" customWidth="1"/>
    <col min="14577" max="14577" width="12.42578125" style="1" customWidth="1"/>
    <col min="14578" max="14578" width="9.140625" style="1"/>
    <col min="14579" max="14579" width="10.5703125" style="1" customWidth="1"/>
    <col min="14580" max="14580" width="11.140625" style="1" customWidth="1"/>
    <col min="14581" max="14581" width="11.85546875" style="1" customWidth="1"/>
    <col min="14582" max="14582" width="10.42578125" style="1" customWidth="1"/>
    <col min="14583" max="14583" width="11" style="1" customWidth="1"/>
    <col min="14584" max="14585" width="14.5703125" style="1" customWidth="1"/>
    <col min="14586" max="14586" width="12.85546875" style="1" customWidth="1"/>
    <col min="14587" max="14587" width="11.7109375" style="1" customWidth="1"/>
    <col min="14588" max="14589" width="13.7109375" style="1" customWidth="1"/>
    <col min="14590" max="14591" width="13.140625" style="1" customWidth="1"/>
    <col min="14592" max="14592" width="13.28515625" style="1" customWidth="1"/>
    <col min="14593" max="14593" width="14.7109375" style="1" customWidth="1"/>
    <col min="14594" max="14594" width="10.28515625" style="1" customWidth="1"/>
    <col min="14595" max="14596" width="14.7109375" style="1" customWidth="1"/>
    <col min="14597" max="14597" width="11.85546875" style="1" customWidth="1"/>
    <col min="14598" max="14599" width="3.28515625" style="1" customWidth="1"/>
    <col min="14600" max="14600" width="13.5703125" style="1" customWidth="1"/>
    <col min="14601" max="14601" width="8.42578125" style="1" customWidth="1"/>
    <col min="14602" max="14602" width="15.5703125" style="1" bestFit="1" customWidth="1"/>
    <col min="14603" max="14607" width="13.140625" style="1" customWidth="1"/>
    <col min="14608" max="14608" width="2.85546875" style="1" customWidth="1"/>
    <col min="14609" max="14609" width="3.7109375" style="1" customWidth="1"/>
    <col min="14610" max="14610" width="13.5703125" style="1" customWidth="1"/>
    <col min="14611" max="14615" width="12.140625" style="1" customWidth="1"/>
    <col min="14616" max="14617" width="10.42578125" style="1" customWidth="1"/>
    <col min="14618" max="14618" width="11.28515625" style="1" customWidth="1"/>
    <col min="14619" max="14799" width="9.140625" style="1"/>
    <col min="14800" max="14800" width="3.7109375" style="1" customWidth="1"/>
    <col min="14801" max="14801" width="12.28515625" style="1" customWidth="1"/>
    <col min="14802" max="14802" width="4.28515625" style="1" customWidth="1"/>
    <col min="14803" max="14803" width="8.140625" style="1" customWidth="1"/>
    <col min="14804" max="14804" width="5.140625" style="1" customWidth="1"/>
    <col min="14805" max="14805" width="13.140625" style="1" customWidth="1"/>
    <col min="14806" max="14806" width="4.42578125" style="1" customWidth="1"/>
    <col min="14807" max="14807" width="14" style="1" customWidth="1"/>
    <col min="14808" max="14808" width="9.7109375" style="1" customWidth="1"/>
    <col min="14809" max="14809" width="5.140625" style="1" customWidth="1"/>
    <col min="14810" max="14810" width="13.85546875" style="1" customWidth="1"/>
    <col min="14811" max="14811" width="31.7109375" style="1" customWidth="1"/>
    <col min="14812" max="14812" width="15.5703125" style="1" customWidth="1"/>
    <col min="14813" max="14814" width="15" style="1" customWidth="1"/>
    <col min="14815" max="14815" width="8.140625" style="1" customWidth="1"/>
    <col min="14816" max="14816" width="9.5703125" style="1" customWidth="1"/>
    <col min="14817" max="14817" width="13.5703125" style="1" customWidth="1"/>
    <col min="14818" max="14818" width="9.5703125" style="1" customWidth="1"/>
    <col min="14819" max="14819" width="14.140625" style="1" customWidth="1"/>
    <col min="14820" max="14822" width="10.140625" style="1" customWidth="1"/>
    <col min="14823" max="14823" width="14.140625" style="1" customWidth="1"/>
    <col min="14824" max="14824" width="12.28515625" style="1" customWidth="1"/>
    <col min="14825" max="14825" width="14.140625" style="1" customWidth="1"/>
    <col min="14826" max="14826" width="10.7109375" style="1" customWidth="1"/>
    <col min="14827" max="14827" width="11.7109375" style="1" customWidth="1"/>
    <col min="14828" max="14829" width="13.140625" style="1" customWidth="1"/>
    <col min="14830" max="14830" width="13.7109375" style="1" customWidth="1"/>
    <col min="14831" max="14832" width="13.140625" style="1" customWidth="1"/>
    <col min="14833" max="14833" width="12.42578125" style="1" customWidth="1"/>
    <col min="14834" max="14834" width="9.140625" style="1"/>
    <col min="14835" max="14835" width="10.5703125" style="1" customWidth="1"/>
    <col min="14836" max="14836" width="11.140625" style="1" customWidth="1"/>
    <col min="14837" max="14837" width="11.85546875" style="1" customWidth="1"/>
    <col min="14838" max="14838" width="10.42578125" style="1" customWidth="1"/>
    <col min="14839" max="14839" width="11" style="1" customWidth="1"/>
    <col min="14840" max="14841" width="14.5703125" style="1" customWidth="1"/>
    <col min="14842" max="14842" width="12.85546875" style="1" customWidth="1"/>
    <col min="14843" max="14843" width="11.7109375" style="1" customWidth="1"/>
    <col min="14844" max="14845" width="13.7109375" style="1" customWidth="1"/>
    <col min="14846" max="14847" width="13.140625" style="1" customWidth="1"/>
    <col min="14848" max="14848" width="13.28515625" style="1" customWidth="1"/>
    <col min="14849" max="14849" width="14.7109375" style="1" customWidth="1"/>
    <col min="14850" max="14850" width="10.28515625" style="1" customWidth="1"/>
    <col min="14851" max="14852" width="14.7109375" style="1" customWidth="1"/>
    <col min="14853" max="14853" width="11.85546875" style="1" customWidth="1"/>
    <col min="14854" max="14855" width="3.28515625" style="1" customWidth="1"/>
    <col min="14856" max="14856" width="13.5703125" style="1" customWidth="1"/>
    <col min="14857" max="14857" width="8.42578125" style="1" customWidth="1"/>
    <col min="14858" max="14858" width="15.5703125" style="1" bestFit="1" customWidth="1"/>
    <col min="14859" max="14863" width="13.140625" style="1" customWidth="1"/>
    <col min="14864" max="14864" width="2.85546875" style="1" customWidth="1"/>
    <col min="14865" max="14865" width="3.7109375" style="1" customWidth="1"/>
    <col min="14866" max="14866" width="13.5703125" style="1" customWidth="1"/>
    <col min="14867" max="14871" width="12.140625" style="1" customWidth="1"/>
    <col min="14872" max="14873" width="10.42578125" style="1" customWidth="1"/>
    <col min="14874" max="14874" width="11.28515625" style="1" customWidth="1"/>
    <col min="14875" max="15055" width="9.140625" style="1"/>
    <col min="15056" max="15056" width="3.7109375" style="1" customWidth="1"/>
    <col min="15057" max="15057" width="12.28515625" style="1" customWidth="1"/>
    <col min="15058" max="15058" width="4.28515625" style="1" customWidth="1"/>
    <col min="15059" max="15059" width="8.140625" style="1" customWidth="1"/>
    <col min="15060" max="15060" width="5.140625" style="1" customWidth="1"/>
    <col min="15061" max="15061" width="13.140625" style="1" customWidth="1"/>
    <col min="15062" max="15062" width="4.42578125" style="1" customWidth="1"/>
    <col min="15063" max="15063" width="14" style="1" customWidth="1"/>
    <col min="15064" max="15064" width="9.7109375" style="1" customWidth="1"/>
    <col min="15065" max="15065" width="5.140625" style="1" customWidth="1"/>
    <col min="15066" max="15066" width="13.85546875" style="1" customWidth="1"/>
    <col min="15067" max="15067" width="31.7109375" style="1" customWidth="1"/>
    <col min="15068" max="15068" width="15.5703125" style="1" customWidth="1"/>
    <col min="15069" max="15070" width="15" style="1" customWidth="1"/>
    <col min="15071" max="15071" width="8.140625" style="1" customWidth="1"/>
    <col min="15072" max="15072" width="9.5703125" style="1" customWidth="1"/>
    <col min="15073" max="15073" width="13.5703125" style="1" customWidth="1"/>
    <col min="15074" max="15074" width="9.5703125" style="1" customWidth="1"/>
    <col min="15075" max="15075" width="14.140625" style="1" customWidth="1"/>
    <col min="15076" max="15078" width="10.140625" style="1" customWidth="1"/>
    <col min="15079" max="15079" width="14.140625" style="1" customWidth="1"/>
    <col min="15080" max="15080" width="12.28515625" style="1" customWidth="1"/>
    <col min="15081" max="15081" width="14.140625" style="1" customWidth="1"/>
    <col min="15082" max="15082" width="10.7109375" style="1" customWidth="1"/>
    <col min="15083" max="15083" width="11.7109375" style="1" customWidth="1"/>
    <col min="15084" max="15085" width="13.140625" style="1" customWidth="1"/>
    <col min="15086" max="15086" width="13.7109375" style="1" customWidth="1"/>
    <col min="15087" max="15088" width="13.140625" style="1" customWidth="1"/>
    <col min="15089" max="15089" width="12.42578125" style="1" customWidth="1"/>
    <col min="15090" max="15090" width="9.140625" style="1"/>
    <col min="15091" max="15091" width="10.5703125" style="1" customWidth="1"/>
    <col min="15092" max="15092" width="11.140625" style="1" customWidth="1"/>
    <col min="15093" max="15093" width="11.85546875" style="1" customWidth="1"/>
    <col min="15094" max="15094" width="10.42578125" style="1" customWidth="1"/>
    <col min="15095" max="15095" width="11" style="1" customWidth="1"/>
    <col min="15096" max="15097" width="14.5703125" style="1" customWidth="1"/>
    <col min="15098" max="15098" width="12.85546875" style="1" customWidth="1"/>
    <col min="15099" max="15099" width="11.7109375" style="1" customWidth="1"/>
    <col min="15100" max="15101" width="13.7109375" style="1" customWidth="1"/>
    <col min="15102" max="15103" width="13.140625" style="1" customWidth="1"/>
    <col min="15104" max="15104" width="13.28515625" style="1" customWidth="1"/>
    <col min="15105" max="15105" width="14.7109375" style="1" customWidth="1"/>
    <col min="15106" max="15106" width="10.28515625" style="1" customWidth="1"/>
    <col min="15107" max="15108" width="14.7109375" style="1" customWidth="1"/>
    <col min="15109" max="15109" width="11.85546875" style="1" customWidth="1"/>
    <col min="15110" max="15111" width="3.28515625" style="1" customWidth="1"/>
    <col min="15112" max="15112" width="13.5703125" style="1" customWidth="1"/>
    <col min="15113" max="15113" width="8.42578125" style="1" customWidth="1"/>
    <col min="15114" max="15114" width="15.5703125" style="1" bestFit="1" customWidth="1"/>
    <col min="15115" max="15119" width="13.140625" style="1" customWidth="1"/>
    <col min="15120" max="15120" width="2.85546875" style="1" customWidth="1"/>
    <col min="15121" max="15121" width="3.7109375" style="1" customWidth="1"/>
    <col min="15122" max="15122" width="13.5703125" style="1" customWidth="1"/>
    <col min="15123" max="15127" width="12.140625" style="1" customWidth="1"/>
    <col min="15128" max="15129" width="10.42578125" style="1" customWidth="1"/>
    <col min="15130" max="15130" width="11.28515625" style="1" customWidth="1"/>
    <col min="15131" max="15311" width="9.140625" style="1"/>
    <col min="15312" max="15312" width="3.7109375" style="1" customWidth="1"/>
    <col min="15313" max="15313" width="12.28515625" style="1" customWidth="1"/>
    <col min="15314" max="15314" width="4.28515625" style="1" customWidth="1"/>
    <col min="15315" max="15315" width="8.140625" style="1" customWidth="1"/>
    <col min="15316" max="15316" width="5.140625" style="1" customWidth="1"/>
    <col min="15317" max="15317" width="13.140625" style="1" customWidth="1"/>
    <col min="15318" max="15318" width="4.42578125" style="1" customWidth="1"/>
    <col min="15319" max="15319" width="14" style="1" customWidth="1"/>
    <col min="15320" max="15320" width="9.7109375" style="1" customWidth="1"/>
    <col min="15321" max="15321" width="5.140625" style="1" customWidth="1"/>
    <col min="15322" max="15322" width="13.85546875" style="1" customWidth="1"/>
    <col min="15323" max="15323" width="31.7109375" style="1" customWidth="1"/>
    <col min="15324" max="15324" width="15.5703125" style="1" customWidth="1"/>
    <col min="15325" max="15326" width="15" style="1" customWidth="1"/>
    <col min="15327" max="15327" width="8.140625" style="1" customWidth="1"/>
    <col min="15328" max="15328" width="9.5703125" style="1" customWidth="1"/>
    <col min="15329" max="15329" width="13.5703125" style="1" customWidth="1"/>
    <col min="15330" max="15330" width="9.5703125" style="1" customWidth="1"/>
    <col min="15331" max="15331" width="14.140625" style="1" customWidth="1"/>
    <col min="15332" max="15334" width="10.140625" style="1" customWidth="1"/>
    <col min="15335" max="15335" width="14.140625" style="1" customWidth="1"/>
    <col min="15336" max="15336" width="12.28515625" style="1" customWidth="1"/>
    <col min="15337" max="15337" width="14.140625" style="1" customWidth="1"/>
    <col min="15338" max="15338" width="10.7109375" style="1" customWidth="1"/>
    <col min="15339" max="15339" width="11.7109375" style="1" customWidth="1"/>
    <col min="15340" max="15341" width="13.140625" style="1" customWidth="1"/>
    <col min="15342" max="15342" width="13.7109375" style="1" customWidth="1"/>
    <col min="15343" max="15344" width="13.140625" style="1" customWidth="1"/>
    <col min="15345" max="15345" width="12.42578125" style="1" customWidth="1"/>
    <col min="15346" max="15346" width="9.140625" style="1"/>
    <col min="15347" max="15347" width="10.5703125" style="1" customWidth="1"/>
    <col min="15348" max="15348" width="11.140625" style="1" customWidth="1"/>
    <col min="15349" max="15349" width="11.85546875" style="1" customWidth="1"/>
    <col min="15350" max="15350" width="10.42578125" style="1" customWidth="1"/>
    <col min="15351" max="15351" width="11" style="1" customWidth="1"/>
    <col min="15352" max="15353" width="14.5703125" style="1" customWidth="1"/>
    <col min="15354" max="15354" width="12.85546875" style="1" customWidth="1"/>
    <col min="15355" max="15355" width="11.7109375" style="1" customWidth="1"/>
    <col min="15356" max="15357" width="13.7109375" style="1" customWidth="1"/>
    <col min="15358" max="15359" width="13.140625" style="1" customWidth="1"/>
    <col min="15360" max="15360" width="13.28515625" style="1" customWidth="1"/>
    <col min="15361" max="15361" width="14.7109375" style="1" customWidth="1"/>
    <col min="15362" max="15362" width="10.28515625" style="1" customWidth="1"/>
    <col min="15363" max="15364" width="14.7109375" style="1" customWidth="1"/>
    <col min="15365" max="15365" width="11.85546875" style="1" customWidth="1"/>
    <col min="15366" max="15367" width="3.28515625" style="1" customWidth="1"/>
    <col min="15368" max="15368" width="13.5703125" style="1" customWidth="1"/>
    <col min="15369" max="15369" width="8.42578125" style="1" customWidth="1"/>
    <col min="15370" max="15370" width="15.5703125" style="1" bestFit="1" customWidth="1"/>
    <col min="15371" max="15375" width="13.140625" style="1" customWidth="1"/>
    <col min="15376" max="15376" width="2.85546875" style="1" customWidth="1"/>
    <col min="15377" max="15377" width="3.7109375" style="1" customWidth="1"/>
    <col min="15378" max="15378" width="13.5703125" style="1" customWidth="1"/>
    <col min="15379" max="15383" width="12.140625" style="1" customWidth="1"/>
    <col min="15384" max="15385" width="10.42578125" style="1" customWidth="1"/>
    <col min="15386" max="15386" width="11.28515625" style="1" customWidth="1"/>
    <col min="15387" max="15567" width="9.140625" style="1"/>
    <col min="15568" max="15568" width="3.7109375" style="1" customWidth="1"/>
    <col min="15569" max="15569" width="12.28515625" style="1" customWidth="1"/>
    <col min="15570" max="15570" width="4.28515625" style="1" customWidth="1"/>
    <col min="15571" max="15571" width="8.140625" style="1" customWidth="1"/>
    <col min="15572" max="15572" width="5.140625" style="1" customWidth="1"/>
    <col min="15573" max="15573" width="13.140625" style="1" customWidth="1"/>
    <col min="15574" max="15574" width="4.42578125" style="1" customWidth="1"/>
    <col min="15575" max="15575" width="14" style="1" customWidth="1"/>
    <col min="15576" max="15576" width="9.7109375" style="1" customWidth="1"/>
    <col min="15577" max="15577" width="5.140625" style="1" customWidth="1"/>
    <col min="15578" max="15578" width="13.85546875" style="1" customWidth="1"/>
    <col min="15579" max="15579" width="31.7109375" style="1" customWidth="1"/>
    <col min="15580" max="15580" width="15.5703125" style="1" customWidth="1"/>
    <col min="15581" max="15582" width="15" style="1" customWidth="1"/>
    <col min="15583" max="15583" width="8.140625" style="1" customWidth="1"/>
    <col min="15584" max="15584" width="9.5703125" style="1" customWidth="1"/>
    <col min="15585" max="15585" width="13.5703125" style="1" customWidth="1"/>
    <col min="15586" max="15586" width="9.5703125" style="1" customWidth="1"/>
    <col min="15587" max="15587" width="14.140625" style="1" customWidth="1"/>
    <col min="15588" max="15590" width="10.140625" style="1" customWidth="1"/>
    <col min="15591" max="15591" width="14.140625" style="1" customWidth="1"/>
    <col min="15592" max="15592" width="12.28515625" style="1" customWidth="1"/>
    <col min="15593" max="15593" width="14.140625" style="1" customWidth="1"/>
    <col min="15594" max="15594" width="10.7109375" style="1" customWidth="1"/>
    <col min="15595" max="15595" width="11.7109375" style="1" customWidth="1"/>
    <col min="15596" max="15597" width="13.140625" style="1" customWidth="1"/>
    <col min="15598" max="15598" width="13.7109375" style="1" customWidth="1"/>
    <col min="15599" max="15600" width="13.140625" style="1" customWidth="1"/>
    <col min="15601" max="15601" width="12.42578125" style="1" customWidth="1"/>
    <col min="15602" max="15602" width="9.140625" style="1"/>
    <col min="15603" max="15603" width="10.5703125" style="1" customWidth="1"/>
    <col min="15604" max="15604" width="11.140625" style="1" customWidth="1"/>
    <col min="15605" max="15605" width="11.85546875" style="1" customWidth="1"/>
    <col min="15606" max="15606" width="10.42578125" style="1" customWidth="1"/>
    <col min="15607" max="15607" width="11" style="1" customWidth="1"/>
    <col min="15608" max="15609" width="14.5703125" style="1" customWidth="1"/>
    <col min="15610" max="15610" width="12.85546875" style="1" customWidth="1"/>
    <col min="15611" max="15611" width="11.7109375" style="1" customWidth="1"/>
    <col min="15612" max="15613" width="13.7109375" style="1" customWidth="1"/>
    <col min="15614" max="15615" width="13.140625" style="1" customWidth="1"/>
    <col min="15616" max="15616" width="13.28515625" style="1" customWidth="1"/>
    <col min="15617" max="15617" width="14.7109375" style="1" customWidth="1"/>
    <col min="15618" max="15618" width="10.28515625" style="1" customWidth="1"/>
    <col min="15619" max="15620" width="14.7109375" style="1" customWidth="1"/>
    <col min="15621" max="15621" width="11.85546875" style="1" customWidth="1"/>
    <col min="15622" max="15623" width="3.28515625" style="1" customWidth="1"/>
    <col min="15624" max="15624" width="13.5703125" style="1" customWidth="1"/>
    <col min="15625" max="15625" width="8.42578125" style="1" customWidth="1"/>
    <col min="15626" max="15626" width="15.5703125" style="1" bestFit="1" customWidth="1"/>
    <col min="15627" max="15631" width="13.140625" style="1" customWidth="1"/>
    <col min="15632" max="15632" width="2.85546875" style="1" customWidth="1"/>
    <col min="15633" max="15633" width="3.7109375" style="1" customWidth="1"/>
    <col min="15634" max="15634" width="13.5703125" style="1" customWidth="1"/>
    <col min="15635" max="15639" width="12.140625" style="1" customWidth="1"/>
    <col min="15640" max="15641" width="10.42578125" style="1" customWidth="1"/>
    <col min="15642" max="15642" width="11.28515625" style="1" customWidth="1"/>
    <col min="15643" max="15823" width="9.140625" style="1"/>
    <col min="15824" max="15824" width="3.7109375" style="1" customWidth="1"/>
    <col min="15825" max="15825" width="12.28515625" style="1" customWidth="1"/>
    <col min="15826" max="15826" width="4.28515625" style="1" customWidth="1"/>
    <col min="15827" max="15827" width="8.140625" style="1" customWidth="1"/>
    <col min="15828" max="15828" width="5.140625" style="1" customWidth="1"/>
    <col min="15829" max="15829" width="13.140625" style="1" customWidth="1"/>
    <col min="15830" max="15830" width="4.42578125" style="1" customWidth="1"/>
    <col min="15831" max="15831" width="14" style="1" customWidth="1"/>
    <col min="15832" max="15832" width="9.7109375" style="1" customWidth="1"/>
    <col min="15833" max="15833" width="5.140625" style="1" customWidth="1"/>
    <col min="15834" max="15834" width="13.85546875" style="1" customWidth="1"/>
    <col min="15835" max="15835" width="31.7109375" style="1" customWidth="1"/>
    <col min="15836" max="15836" width="15.5703125" style="1" customWidth="1"/>
    <col min="15837" max="15838" width="15" style="1" customWidth="1"/>
    <col min="15839" max="15839" width="8.140625" style="1" customWidth="1"/>
    <col min="15840" max="15840" width="9.5703125" style="1" customWidth="1"/>
    <col min="15841" max="15841" width="13.5703125" style="1" customWidth="1"/>
    <col min="15842" max="15842" width="9.5703125" style="1" customWidth="1"/>
    <col min="15843" max="15843" width="14.140625" style="1" customWidth="1"/>
    <col min="15844" max="15846" width="10.140625" style="1" customWidth="1"/>
    <col min="15847" max="15847" width="14.140625" style="1" customWidth="1"/>
    <col min="15848" max="15848" width="12.28515625" style="1" customWidth="1"/>
    <col min="15849" max="15849" width="14.140625" style="1" customWidth="1"/>
    <col min="15850" max="15850" width="10.7109375" style="1" customWidth="1"/>
    <col min="15851" max="15851" width="11.7109375" style="1" customWidth="1"/>
    <col min="15852" max="15853" width="13.140625" style="1" customWidth="1"/>
    <col min="15854" max="15854" width="13.7109375" style="1" customWidth="1"/>
    <col min="15855" max="15856" width="13.140625" style="1" customWidth="1"/>
    <col min="15857" max="15857" width="12.42578125" style="1" customWidth="1"/>
    <col min="15858" max="15858" width="9.140625" style="1"/>
    <col min="15859" max="15859" width="10.5703125" style="1" customWidth="1"/>
    <col min="15860" max="15860" width="11.140625" style="1" customWidth="1"/>
    <col min="15861" max="15861" width="11.85546875" style="1" customWidth="1"/>
    <col min="15862" max="15862" width="10.42578125" style="1" customWidth="1"/>
    <col min="15863" max="15863" width="11" style="1" customWidth="1"/>
    <col min="15864" max="15865" width="14.5703125" style="1" customWidth="1"/>
    <col min="15866" max="15866" width="12.85546875" style="1" customWidth="1"/>
    <col min="15867" max="15867" width="11.7109375" style="1" customWidth="1"/>
    <col min="15868" max="15869" width="13.7109375" style="1" customWidth="1"/>
    <col min="15870" max="15871" width="13.140625" style="1" customWidth="1"/>
    <col min="15872" max="15872" width="13.28515625" style="1" customWidth="1"/>
    <col min="15873" max="15873" width="14.7109375" style="1" customWidth="1"/>
    <col min="15874" max="15874" width="10.28515625" style="1" customWidth="1"/>
    <col min="15875" max="15876" width="14.7109375" style="1" customWidth="1"/>
    <col min="15877" max="15877" width="11.85546875" style="1" customWidth="1"/>
    <col min="15878" max="15879" width="3.28515625" style="1" customWidth="1"/>
    <col min="15880" max="15880" width="13.5703125" style="1" customWidth="1"/>
    <col min="15881" max="15881" width="8.42578125" style="1" customWidth="1"/>
    <col min="15882" max="15882" width="15.5703125" style="1" bestFit="1" customWidth="1"/>
    <col min="15883" max="15887" width="13.140625" style="1" customWidth="1"/>
    <col min="15888" max="15888" width="2.85546875" style="1" customWidth="1"/>
    <col min="15889" max="15889" width="3.7109375" style="1" customWidth="1"/>
    <col min="15890" max="15890" width="13.5703125" style="1" customWidth="1"/>
    <col min="15891" max="15895" width="12.140625" style="1" customWidth="1"/>
    <col min="15896" max="15897" width="10.42578125" style="1" customWidth="1"/>
    <col min="15898" max="15898" width="11.28515625" style="1" customWidth="1"/>
    <col min="15899" max="16079" width="9.140625" style="1"/>
    <col min="16080" max="16080" width="3.7109375" style="1" customWidth="1"/>
    <col min="16081" max="16081" width="12.28515625" style="1" customWidth="1"/>
    <col min="16082" max="16082" width="4.28515625" style="1" customWidth="1"/>
    <col min="16083" max="16083" width="8.140625" style="1" customWidth="1"/>
    <col min="16084" max="16084" width="5.140625" style="1" customWidth="1"/>
    <col min="16085" max="16085" width="13.140625" style="1" customWidth="1"/>
    <col min="16086" max="16086" width="4.42578125" style="1" customWidth="1"/>
    <col min="16087" max="16087" width="14" style="1" customWidth="1"/>
    <col min="16088" max="16088" width="9.7109375" style="1" customWidth="1"/>
    <col min="16089" max="16089" width="5.140625" style="1" customWidth="1"/>
    <col min="16090" max="16090" width="13.85546875" style="1" customWidth="1"/>
    <col min="16091" max="16091" width="31.7109375" style="1" customWidth="1"/>
    <col min="16092" max="16092" width="15.5703125" style="1" customWidth="1"/>
    <col min="16093" max="16094" width="15" style="1" customWidth="1"/>
    <col min="16095" max="16095" width="8.140625" style="1" customWidth="1"/>
    <col min="16096" max="16096" width="9.5703125" style="1" customWidth="1"/>
    <col min="16097" max="16097" width="13.5703125" style="1" customWidth="1"/>
    <col min="16098" max="16098" width="9.5703125" style="1" customWidth="1"/>
    <col min="16099" max="16099" width="14.140625" style="1" customWidth="1"/>
    <col min="16100" max="16102" width="10.140625" style="1" customWidth="1"/>
    <col min="16103" max="16103" width="14.140625" style="1" customWidth="1"/>
    <col min="16104" max="16104" width="12.28515625" style="1" customWidth="1"/>
    <col min="16105" max="16105" width="14.140625" style="1" customWidth="1"/>
    <col min="16106" max="16106" width="10.7109375" style="1" customWidth="1"/>
    <col min="16107" max="16107" width="11.7109375" style="1" customWidth="1"/>
    <col min="16108" max="16109" width="13.140625" style="1" customWidth="1"/>
    <col min="16110" max="16110" width="13.7109375" style="1" customWidth="1"/>
    <col min="16111" max="16112" width="13.140625" style="1" customWidth="1"/>
    <col min="16113" max="16113" width="12.42578125" style="1" customWidth="1"/>
    <col min="16114" max="16114" width="9.140625" style="1"/>
    <col min="16115" max="16115" width="10.5703125" style="1" customWidth="1"/>
    <col min="16116" max="16116" width="11.140625" style="1" customWidth="1"/>
    <col min="16117" max="16117" width="11.85546875" style="1" customWidth="1"/>
    <col min="16118" max="16118" width="10.42578125" style="1" customWidth="1"/>
    <col min="16119" max="16119" width="11" style="1" customWidth="1"/>
    <col min="16120" max="16121" width="14.5703125" style="1" customWidth="1"/>
    <col min="16122" max="16122" width="12.85546875" style="1" customWidth="1"/>
    <col min="16123" max="16123" width="11.7109375" style="1" customWidth="1"/>
    <col min="16124" max="16125" width="13.7109375" style="1" customWidth="1"/>
    <col min="16126" max="16127" width="13.140625" style="1" customWidth="1"/>
    <col min="16128" max="16128" width="13.28515625" style="1" customWidth="1"/>
    <col min="16129" max="16129" width="14.7109375" style="1" customWidth="1"/>
    <col min="16130" max="16130" width="10.28515625" style="1" customWidth="1"/>
    <col min="16131" max="16132" width="14.7109375" style="1" customWidth="1"/>
    <col min="16133" max="16133" width="11.85546875" style="1" customWidth="1"/>
    <col min="16134" max="16135" width="3.28515625" style="1" customWidth="1"/>
    <col min="16136" max="16136" width="13.5703125" style="1" customWidth="1"/>
    <col min="16137" max="16137" width="8.42578125" style="1" customWidth="1"/>
    <col min="16138" max="16138" width="15.5703125" style="1" bestFit="1" customWidth="1"/>
    <col min="16139" max="16143" width="13.140625" style="1" customWidth="1"/>
    <col min="16144" max="16144" width="2.85546875" style="1" customWidth="1"/>
    <col min="16145" max="16145" width="3.7109375" style="1" customWidth="1"/>
    <col min="16146" max="16146" width="13.5703125" style="1" customWidth="1"/>
    <col min="16147" max="16151" width="12.140625" style="1" customWidth="1"/>
    <col min="16152" max="16153" width="10.42578125" style="1" customWidth="1"/>
    <col min="16154" max="16154" width="11.28515625" style="1" customWidth="1"/>
    <col min="16155" max="16384" width="9.140625" style="1"/>
  </cols>
  <sheetData>
    <row r="1" spans="1:206" s="32" customFormat="1" ht="32.25" thickBot="1" x14ac:dyDescent="0.3">
      <c r="A1" s="23" t="s">
        <v>1247</v>
      </c>
      <c r="B1" s="24" t="s">
        <v>3</v>
      </c>
      <c r="C1" s="25" t="s">
        <v>1248</v>
      </c>
      <c r="D1" s="55" t="s">
        <v>4</v>
      </c>
      <c r="E1" s="25" t="s">
        <v>5</v>
      </c>
      <c r="F1" s="55" t="s">
        <v>6</v>
      </c>
      <c r="G1" s="25" t="s">
        <v>7</v>
      </c>
      <c r="H1" s="55" t="s">
        <v>2</v>
      </c>
      <c r="I1" s="55" t="s">
        <v>8</v>
      </c>
      <c r="J1" s="26" t="s">
        <v>1281</v>
      </c>
      <c r="K1" s="26" t="s">
        <v>1245</v>
      </c>
      <c r="L1" s="26" t="s">
        <v>1246</v>
      </c>
      <c r="M1" s="27"/>
      <c r="N1" s="28"/>
      <c r="O1" s="28"/>
      <c r="P1" s="28"/>
      <c r="Q1" s="28"/>
      <c r="R1" s="28"/>
      <c r="S1" s="28"/>
      <c r="T1" s="28"/>
      <c r="U1" s="28"/>
      <c r="V1" s="29"/>
      <c r="W1" s="29"/>
      <c r="X1" s="27"/>
      <c r="Y1" s="30"/>
      <c r="Z1" s="29"/>
      <c r="AA1" s="30"/>
      <c r="AB1" s="30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31"/>
      <c r="AP1" s="31"/>
      <c r="AQ1" s="31"/>
      <c r="AR1" s="31"/>
      <c r="AS1" s="31"/>
      <c r="AT1" s="31"/>
      <c r="AU1" s="31"/>
      <c r="AV1" s="31"/>
      <c r="AW1" s="31"/>
      <c r="AX1" s="31"/>
      <c r="AY1" s="31"/>
      <c r="AZ1" s="31"/>
      <c r="BA1" s="31"/>
      <c r="BB1" s="31"/>
      <c r="BC1" s="31"/>
      <c r="BD1" s="31"/>
      <c r="BE1" s="31"/>
      <c r="BF1" s="31"/>
      <c r="BG1" s="31"/>
    </row>
    <row r="2" spans="1:206" outlineLevel="2" x14ac:dyDescent="0.25">
      <c r="A2" s="35" t="s">
        <v>9</v>
      </c>
      <c r="B2" s="36">
        <v>1</v>
      </c>
      <c r="C2" s="36" t="s">
        <v>0</v>
      </c>
      <c r="D2" s="36">
        <v>11</v>
      </c>
      <c r="E2" s="38" t="s">
        <v>9</v>
      </c>
      <c r="F2" s="36">
        <v>111</v>
      </c>
      <c r="G2" s="38" t="s">
        <v>10</v>
      </c>
      <c r="H2" s="36">
        <v>1111100100</v>
      </c>
      <c r="I2" s="36" t="s">
        <v>11</v>
      </c>
      <c r="J2" s="39">
        <v>107321332.06999999</v>
      </c>
      <c r="K2" s="33">
        <v>107396149.86</v>
      </c>
      <c r="L2" s="40">
        <v>109068000</v>
      </c>
      <c r="M2" s="16"/>
      <c r="N2" s="16"/>
      <c r="O2" s="16"/>
      <c r="Q2" s="4"/>
      <c r="R2" s="5"/>
      <c r="S2" s="2"/>
      <c r="T2" s="2"/>
      <c r="U2" s="2"/>
      <c r="V2" s="2"/>
      <c r="W2" s="2"/>
      <c r="X2" s="2"/>
      <c r="Y2" s="2"/>
      <c r="Z2" s="2"/>
    </row>
    <row r="3" spans="1:206" ht="15" customHeight="1" outlineLevel="2" x14ac:dyDescent="0.25">
      <c r="A3" s="35" t="s">
        <v>9</v>
      </c>
      <c r="B3" s="36">
        <v>1</v>
      </c>
      <c r="C3" s="36" t="s">
        <v>0</v>
      </c>
      <c r="D3" s="36">
        <v>11</v>
      </c>
      <c r="E3" s="38" t="s">
        <v>9</v>
      </c>
      <c r="F3" s="36">
        <v>111</v>
      </c>
      <c r="G3" s="38" t="s">
        <v>10</v>
      </c>
      <c r="H3" s="36">
        <v>1111200100</v>
      </c>
      <c r="I3" s="36" t="s">
        <v>12</v>
      </c>
      <c r="J3" s="39">
        <v>6730255</v>
      </c>
      <c r="K3" s="33">
        <v>10909762.49</v>
      </c>
      <c r="L3" s="40">
        <v>6500000</v>
      </c>
      <c r="M3" s="16"/>
      <c r="N3" s="16"/>
      <c r="O3" s="16"/>
      <c r="Q3" s="4"/>
      <c r="R3" s="5"/>
      <c r="S3" s="2"/>
      <c r="T3" s="2"/>
      <c r="U3" s="2"/>
      <c r="V3" s="2"/>
      <c r="W3" s="2"/>
      <c r="X3" s="2"/>
      <c r="Y3" s="2"/>
      <c r="Z3" s="2"/>
    </row>
    <row r="4" spans="1:206" ht="15" customHeight="1" outlineLevel="2" x14ac:dyDescent="0.25">
      <c r="A4" s="35" t="s">
        <v>9</v>
      </c>
      <c r="B4" s="36">
        <v>1</v>
      </c>
      <c r="C4" s="36" t="s">
        <v>0</v>
      </c>
      <c r="D4" s="36">
        <v>11</v>
      </c>
      <c r="E4" s="38" t="s">
        <v>9</v>
      </c>
      <c r="F4" s="36">
        <v>115</v>
      </c>
      <c r="G4" s="38" t="s">
        <v>13</v>
      </c>
      <c r="H4" s="36">
        <v>1115000115</v>
      </c>
      <c r="I4" s="36" t="s">
        <v>14</v>
      </c>
      <c r="J4" s="39">
        <v>9984333.8599999994</v>
      </c>
      <c r="K4" s="33">
        <v>11179539.93</v>
      </c>
      <c r="L4" s="40">
        <v>11180000</v>
      </c>
      <c r="M4" s="16"/>
      <c r="N4" s="16"/>
      <c r="O4" s="16"/>
      <c r="Q4" s="4"/>
      <c r="R4" s="5"/>
      <c r="S4" s="2"/>
      <c r="T4" s="2"/>
      <c r="U4" s="2"/>
      <c r="V4" s="2"/>
      <c r="W4" s="2"/>
      <c r="X4" s="2"/>
      <c r="Y4" s="2"/>
      <c r="Z4" s="2"/>
    </row>
    <row r="5" spans="1:206" ht="15" customHeight="1" outlineLevel="1" x14ac:dyDescent="0.25">
      <c r="A5" s="54" t="s">
        <v>1253</v>
      </c>
      <c r="B5" s="36"/>
      <c r="C5" s="36"/>
      <c r="D5" s="36"/>
      <c r="E5" s="38"/>
      <c r="F5" s="36"/>
      <c r="G5" s="38"/>
      <c r="H5" s="36"/>
      <c r="I5" s="36"/>
      <c r="J5" s="39">
        <f>SUBTOTAL(9,J2:J4)</f>
        <v>124035920.92999999</v>
      </c>
      <c r="K5" s="33">
        <f>SUBTOTAL(9,K2:K4)</f>
        <v>129485452.28</v>
      </c>
      <c r="L5" s="40">
        <f>SUBTOTAL(9,L2:L4)</f>
        <v>126748000</v>
      </c>
      <c r="M5" s="16"/>
      <c r="N5" s="16"/>
      <c r="O5" s="16"/>
      <c r="Q5" s="4"/>
      <c r="R5" s="5"/>
      <c r="S5" s="2"/>
      <c r="T5" s="2"/>
      <c r="U5" s="2"/>
      <c r="V5" s="2"/>
      <c r="W5" s="2"/>
      <c r="X5" s="2"/>
      <c r="Y5" s="2"/>
      <c r="Z5" s="2"/>
    </row>
    <row r="6" spans="1:206" ht="15" customHeight="1" outlineLevel="2" x14ac:dyDescent="0.25">
      <c r="A6" s="35" t="s">
        <v>15</v>
      </c>
      <c r="B6" s="36">
        <v>1</v>
      </c>
      <c r="C6" s="36" t="s">
        <v>0</v>
      </c>
      <c r="D6" s="36">
        <v>12</v>
      </c>
      <c r="E6" s="38" t="s">
        <v>15</v>
      </c>
      <c r="F6" s="36">
        <v>122</v>
      </c>
      <c r="G6" s="38" t="s">
        <v>16</v>
      </c>
      <c r="H6" s="36">
        <v>1122000210</v>
      </c>
      <c r="I6" s="36" t="s">
        <v>17</v>
      </c>
      <c r="J6" s="39">
        <v>673309.17</v>
      </c>
      <c r="K6" s="33">
        <v>743846.37</v>
      </c>
      <c r="L6" s="40">
        <v>730000</v>
      </c>
      <c r="M6" s="16"/>
      <c r="N6" s="16"/>
      <c r="O6" s="16"/>
      <c r="Q6" s="4"/>
      <c r="R6" s="5"/>
      <c r="S6" s="2"/>
      <c r="T6" s="2"/>
      <c r="U6" s="2"/>
      <c r="V6" s="2"/>
      <c r="W6" s="2"/>
      <c r="X6" s="2"/>
      <c r="Y6" s="2"/>
      <c r="Z6" s="2"/>
    </row>
    <row r="7" spans="1:206" ht="15" customHeight="1" outlineLevel="1" x14ac:dyDescent="0.25">
      <c r="A7" s="54" t="s">
        <v>1254</v>
      </c>
      <c r="B7" s="36"/>
      <c r="C7" s="36"/>
      <c r="D7" s="36"/>
      <c r="E7" s="38"/>
      <c r="F7" s="36"/>
      <c r="G7" s="38"/>
      <c r="H7" s="36"/>
      <c r="I7" s="36"/>
      <c r="J7" s="39">
        <f>SUBTOTAL(9,J6:J6)</f>
        <v>673309.17</v>
      </c>
      <c r="K7" s="33">
        <f>SUBTOTAL(9,K6:K6)</f>
        <v>743846.37</v>
      </c>
      <c r="L7" s="40">
        <f>SUBTOTAL(9,L6:L6)</f>
        <v>730000</v>
      </c>
      <c r="M7" s="16"/>
      <c r="N7" s="16"/>
      <c r="O7" s="16"/>
      <c r="Q7" s="4"/>
      <c r="R7" s="5"/>
      <c r="S7" s="2"/>
      <c r="T7" s="2"/>
      <c r="U7" s="2"/>
      <c r="V7" s="2"/>
      <c r="W7" s="2"/>
      <c r="X7" s="2"/>
      <c r="Y7" s="2"/>
      <c r="Z7" s="2"/>
    </row>
    <row r="8" spans="1:206" ht="15" customHeight="1" outlineLevel="2" x14ac:dyDescent="0.25">
      <c r="A8" s="35" t="s">
        <v>18</v>
      </c>
      <c r="B8" s="36">
        <v>1</v>
      </c>
      <c r="C8" s="36" t="s">
        <v>0</v>
      </c>
      <c r="D8" s="36">
        <v>19</v>
      </c>
      <c r="E8" s="38" t="s">
        <v>18</v>
      </c>
      <c r="F8" s="36">
        <v>196</v>
      </c>
      <c r="G8" s="38" t="s">
        <v>19</v>
      </c>
      <c r="H8" s="36">
        <v>1196000914</v>
      </c>
      <c r="I8" s="36" t="s">
        <v>20</v>
      </c>
      <c r="J8" s="39">
        <v>2736535</v>
      </c>
      <c r="K8" s="33">
        <v>2108412</v>
      </c>
      <c r="L8" s="40">
        <v>3000000</v>
      </c>
      <c r="M8" s="16"/>
      <c r="N8" s="16"/>
      <c r="O8" s="16"/>
      <c r="Q8" s="4"/>
      <c r="R8" s="5"/>
      <c r="S8" s="2"/>
      <c r="T8" s="2"/>
      <c r="U8" s="2"/>
      <c r="V8" s="2"/>
      <c r="W8" s="2"/>
      <c r="X8" s="2"/>
      <c r="Y8" s="2"/>
      <c r="Z8" s="2"/>
    </row>
    <row r="9" spans="1:206" ht="15" customHeight="1" outlineLevel="2" x14ac:dyDescent="0.25">
      <c r="A9" s="35" t="s">
        <v>18</v>
      </c>
      <c r="B9" s="36">
        <v>1</v>
      </c>
      <c r="C9" s="36" t="s">
        <v>0</v>
      </c>
      <c r="D9" s="36">
        <v>19</v>
      </c>
      <c r="E9" s="38" t="s">
        <v>18</v>
      </c>
      <c r="F9" s="36">
        <v>196</v>
      </c>
      <c r="G9" s="38" t="s">
        <v>19</v>
      </c>
      <c r="H9" s="36">
        <v>1196000916</v>
      </c>
      <c r="I9" s="36" t="s">
        <v>21</v>
      </c>
      <c r="J9" s="39">
        <v>0</v>
      </c>
      <c r="K9" s="33">
        <v>0</v>
      </c>
      <c r="L9" s="40">
        <v>338000</v>
      </c>
      <c r="M9" s="16"/>
      <c r="N9" s="16"/>
      <c r="O9" s="16"/>
      <c r="Q9" s="4"/>
      <c r="R9" s="5"/>
      <c r="S9" s="2"/>
      <c r="T9" s="2"/>
      <c r="U9" s="2"/>
      <c r="V9" s="2"/>
      <c r="W9" s="2"/>
      <c r="X9" s="2"/>
      <c r="Y9" s="2"/>
      <c r="Z9" s="2"/>
    </row>
    <row r="10" spans="1:206" ht="15" customHeight="1" outlineLevel="2" x14ac:dyDescent="0.25">
      <c r="A10" s="35" t="s">
        <v>18</v>
      </c>
      <c r="B10" s="36">
        <v>1</v>
      </c>
      <c r="C10" s="36" t="s">
        <v>0</v>
      </c>
      <c r="D10" s="36">
        <v>19</v>
      </c>
      <c r="E10" s="38" t="s">
        <v>18</v>
      </c>
      <c r="F10" s="36">
        <v>196</v>
      </c>
      <c r="G10" s="38" t="s">
        <v>19</v>
      </c>
      <c r="H10" s="36">
        <v>1196000990</v>
      </c>
      <c r="I10" s="36" t="s">
        <v>22</v>
      </c>
      <c r="J10" s="39">
        <v>214941.84</v>
      </c>
      <c r="K10" s="33">
        <v>0</v>
      </c>
      <c r="L10" s="40">
        <v>0</v>
      </c>
      <c r="M10" s="16"/>
      <c r="N10" s="16"/>
      <c r="O10" s="16"/>
      <c r="Q10" s="4"/>
      <c r="R10" s="5"/>
      <c r="S10" s="2"/>
      <c r="T10" s="2"/>
      <c r="U10" s="2"/>
      <c r="V10" s="2"/>
      <c r="W10" s="2"/>
      <c r="X10" s="2"/>
      <c r="Y10" s="2"/>
      <c r="Z10" s="2"/>
    </row>
    <row r="11" spans="1:206" ht="15" customHeight="1" outlineLevel="2" x14ac:dyDescent="0.25">
      <c r="A11" s="35" t="s">
        <v>18</v>
      </c>
      <c r="B11" s="36">
        <v>1</v>
      </c>
      <c r="C11" s="36" t="s">
        <v>0</v>
      </c>
      <c r="D11" s="36">
        <v>19</v>
      </c>
      <c r="E11" s="38" t="s">
        <v>18</v>
      </c>
      <c r="F11" s="36">
        <v>196</v>
      </c>
      <c r="G11" s="38" t="s">
        <v>19</v>
      </c>
      <c r="H11" s="36">
        <v>1196001911</v>
      </c>
      <c r="I11" s="36" t="s">
        <v>23</v>
      </c>
      <c r="J11" s="39">
        <v>41675</v>
      </c>
      <c r="K11" s="33">
        <v>0</v>
      </c>
      <c r="L11" s="40">
        <v>0</v>
      </c>
      <c r="M11" s="16"/>
      <c r="N11" s="16"/>
      <c r="O11" s="16"/>
      <c r="Q11" s="4"/>
      <c r="R11" s="5"/>
      <c r="S11" s="2"/>
      <c r="T11" s="2"/>
      <c r="U11" s="2"/>
      <c r="V11" s="2"/>
      <c r="W11" s="2"/>
      <c r="X11" s="2"/>
      <c r="Y11" s="2"/>
      <c r="Z11" s="2"/>
    </row>
    <row r="12" spans="1:206" ht="15" customHeight="1" outlineLevel="2" x14ac:dyDescent="0.25">
      <c r="A12" s="41" t="s">
        <v>18</v>
      </c>
      <c r="B12" s="41">
        <v>1</v>
      </c>
      <c r="C12" s="41" t="s">
        <v>0</v>
      </c>
      <c r="D12" s="41">
        <v>19</v>
      </c>
      <c r="E12" s="41" t="s">
        <v>18</v>
      </c>
      <c r="F12" s="41">
        <v>196</v>
      </c>
      <c r="G12" s="41" t="s">
        <v>19</v>
      </c>
      <c r="H12" s="41">
        <v>1196001914</v>
      </c>
      <c r="I12" s="41" t="s">
        <v>24</v>
      </c>
      <c r="J12" s="42">
        <v>0</v>
      </c>
      <c r="K12" s="33">
        <v>12553</v>
      </c>
      <c r="L12" s="40">
        <v>0</v>
      </c>
      <c r="M12" s="17"/>
      <c r="N12" s="17"/>
      <c r="O12" s="17"/>
    </row>
    <row r="13" spans="1:206" ht="15" customHeight="1" outlineLevel="2" x14ac:dyDescent="0.25">
      <c r="A13" s="35" t="s">
        <v>18</v>
      </c>
      <c r="B13" s="36">
        <v>1</v>
      </c>
      <c r="C13" s="36" t="s">
        <v>0</v>
      </c>
      <c r="D13" s="36">
        <v>19</v>
      </c>
      <c r="E13" s="38" t="s">
        <v>18</v>
      </c>
      <c r="F13" s="36">
        <v>196</v>
      </c>
      <c r="G13" s="38" t="s">
        <v>19</v>
      </c>
      <c r="H13" s="36">
        <v>1196001990</v>
      </c>
      <c r="I13" s="36" t="s">
        <v>25</v>
      </c>
      <c r="J13" s="42">
        <v>0</v>
      </c>
      <c r="K13" s="33">
        <v>0</v>
      </c>
      <c r="L13" s="40">
        <v>200000</v>
      </c>
      <c r="M13" s="16"/>
      <c r="N13" s="16"/>
      <c r="O13" s="16"/>
      <c r="Q13" s="4"/>
      <c r="R13" s="5"/>
      <c r="S13" s="2"/>
      <c r="T13" s="2"/>
      <c r="U13" s="2"/>
      <c r="V13" s="2"/>
      <c r="W13" s="2"/>
      <c r="X13" s="2"/>
      <c r="Y13" s="2"/>
      <c r="Z13" s="2"/>
    </row>
    <row r="14" spans="1:206" ht="15" customHeight="1" outlineLevel="1" x14ac:dyDescent="0.25">
      <c r="A14" s="54" t="s">
        <v>1255</v>
      </c>
      <c r="B14" s="36"/>
      <c r="C14" s="36"/>
      <c r="D14" s="36"/>
      <c r="E14" s="38"/>
      <c r="F14" s="36"/>
      <c r="G14" s="38"/>
      <c r="H14" s="36"/>
      <c r="I14" s="36"/>
      <c r="J14" s="42">
        <f>SUBTOTAL(9,J8:J13)</f>
        <v>2993151.84</v>
      </c>
      <c r="K14" s="33">
        <f>SUBTOTAL(9,K8:K13)</f>
        <v>2120965</v>
      </c>
      <c r="L14" s="40">
        <f>SUBTOTAL(9,L8:L13)</f>
        <v>3538000</v>
      </c>
      <c r="M14" s="16"/>
      <c r="N14" s="16"/>
      <c r="O14" s="16"/>
      <c r="Q14" s="4"/>
      <c r="R14" s="5"/>
      <c r="S14" s="2"/>
      <c r="T14" s="2"/>
      <c r="U14" s="2"/>
      <c r="V14" s="2"/>
      <c r="W14" s="2"/>
      <c r="X14" s="2"/>
      <c r="Y14" s="2"/>
      <c r="Z14" s="2"/>
    </row>
    <row r="15" spans="1:206" ht="15" customHeight="1" outlineLevel="2" x14ac:dyDescent="0.25">
      <c r="A15" s="35" t="s">
        <v>1244</v>
      </c>
      <c r="B15" s="36">
        <v>1</v>
      </c>
      <c r="C15" s="36" t="s">
        <v>0</v>
      </c>
      <c r="D15" s="36">
        <v>21</v>
      </c>
      <c r="E15" s="38" t="s">
        <v>26</v>
      </c>
      <c r="F15" s="36">
        <v>210</v>
      </c>
      <c r="G15" s="38" t="s">
        <v>27</v>
      </c>
      <c r="H15" s="36">
        <v>1210000690</v>
      </c>
      <c r="I15" s="36" t="s">
        <v>28</v>
      </c>
      <c r="J15" s="39">
        <v>23412.799999999999</v>
      </c>
      <c r="K15" s="33">
        <v>22409.55</v>
      </c>
      <c r="L15" s="40">
        <v>22000</v>
      </c>
      <c r="M15" s="16"/>
      <c r="N15" s="16"/>
      <c r="O15" s="16"/>
      <c r="Q15" s="4"/>
      <c r="R15" s="5"/>
      <c r="S15" s="2"/>
      <c r="T15" s="2"/>
      <c r="U15" s="2"/>
      <c r="V15" s="2"/>
      <c r="W15" s="2"/>
      <c r="X15" s="2"/>
      <c r="Y15" s="2"/>
      <c r="Z15" s="2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  <c r="BV15" s="7"/>
      <c r="BW15" s="7"/>
      <c r="BX15" s="7"/>
      <c r="BY15" s="7"/>
      <c r="BZ15" s="7"/>
      <c r="CA15" s="7"/>
      <c r="CB15" s="7"/>
      <c r="CC15" s="7"/>
      <c r="CD15" s="7"/>
      <c r="CE15" s="7"/>
      <c r="CF15" s="7"/>
      <c r="CG15" s="7"/>
      <c r="CH15" s="7"/>
      <c r="CI15" s="7"/>
      <c r="CJ15" s="7"/>
      <c r="CK15" s="7"/>
      <c r="CL15" s="7"/>
      <c r="CM15" s="7"/>
      <c r="CN15" s="7"/>
      <c r="CO15" s="7"/>
      <c r="CP15" s="7"/>
      <c r="CQ15" s="7"/>
      <c r="CR15" s="7"/>
      <c r="CS15" s="7"/>
      <c r="CT15" s="7"/>
      <c r="CU15" s="7"/>
      <c r="CV15" s="7"/>
      <c r="CW15" s="7"/>
      <c r="CX15" s="7"/>
      <c r="CY15" s="7"/>
      <c r="CZ15" s="7"/>
      <c r="DA15" s="7"/>
      <c r="DB15" s="7"/>
      <c r="DC15" s="7"/>
      <c r="DD15" s="7"/>
      <c r="DE15" s="7"/>
      <c r="DF15" s="7"/>
      <c r="DG15" s="7"/>
      <c r="DH15" s="7"/>
      <c r="DI15" s="7"/>
      <c r="DJ15" s="7"/>
      <c r="DK15" s="7"/>
      <c r="DL15" s="7"/>
      <c r="DM15" s="7"/>
      <c r="DN15" s="7"/>
      <c r="DO15" s="7"/>
      <c r="DP15" s="7"/>
      <c r="DQ15" s="7"/>
      <c r="DR15" s="7"/>
      <c r="DS15" s="7"/>
      <c r="DT15" s="7"/>
      <c r="DU15" s="7"/>
      <c r="DV15" s="7"/>
      <c r="DW15" s="7"/>
      <c r="DX15" s="7"/>
      <c r="DY15" s="7"/>
      <c r="DZ15" s="7"/>
      <c r="EA15" s="7"/>
      <c r="EB15" s="7"/>
      <c r="EC15" s="7"/>
      <c r="ED15" s="7"/>
      <c r="EE15" s="7"/>
      <c r="EF15" s="7"/>
      <c r="EG15" s="7"/>
      <c r="EH15" s="7"/>
      <c r="EI15" s="7"/>
      <c r="EJ15" s="7"/>
      <c r="EK15" s="7"/>
      <c r="EL15" s="7"/>
      <c r="EM15" s="7"/>
      <c r="EN15" s="7"/>
      <c r="EO15" s="7"/>
      <c r="EP15" s="7"/>
      <c r="EQ15" s="7"/>
      <c r="ER15" s="7"/>
      <c r="ES15" s="7"/>
      <c r="ET15" s="7"/>
      <c r="EU15" s="7"/>
      <c r="EV15" s="7"/>
      <c r="EW15" s="7"/>
      <c r="EX15" s="7"/>
      <c r="EY15" s="7"/>
      <c r="EZ15" s="7"/>
      <c r="FA15" s="7"/>
      <c r="FB15" s="7"/>
      <c r="FC15" s="7"/>
      <c r="FD15" s="7"/>
      <c r="FE15" s="7"/>
      <c r="FF15" s="7"/>
      <c r="FG15" s="7"/>
      <c r="FH15" s="7"/>
      <c r="FI15" s="7"/>
      <c r="FJ15" s="7"/>
      <c r="FK15" s="7"/>
      <c r="FL15" s="7"/>
      <c r="FM15" s="7"/>
      <c r="FN15" s="7"/>
      <c r="FO15" s="7"/>
      <c r="FP15" s="7"/>
      <c r="FQ15" s="7"/>
      <c r="FR15" s="7"/>
      <c r="FS15" s="7"/>
      <c r="FT15" s="7"/>
      <c r="FU15" s="7"/>
      <c r="FV15" s="7"/>
      <c r="FW15" s="7"/>
      <c r="FX15" s="7"/>
      <c r="FY15" s="7"/>
      <c r="FZ15" s="7"/>
      <c r="GA15" s="7"/>
      <c r="GB15" s="7"/>
      <c r="GC15" s="7"/>
      <c r="GD15" s="7"/>
      <c r="GE15" s="7"/>
      <c r="GF15" s="7"/>
      <c r="GG15" s="7"/>
      <c r="GH15" s="7"/>
      <c r="GI15" s="7"/>
      <c r="GJ15" s="7"/>
      <c r="GK15" s="7"/>
      <c r="GL15" s="7"/>
      <c r="GM15" s="7"/>
      <c r="GN15" s="7"/>
      <c r="GO15" s="7"/>
      <c r="GP15" s="7"/>
      <c r="GQ15" s="7"/>
      <c r="GR15" s="7"/>
      <c r="GS15" s="7"/>
      <c r="GT15" s="7"/>
      <c r="GU15" s="7"/>
      <c r="GV15" s="7"/>
      <c r="GW15" s="7"/>
      <c r="GX15" s="7"/>
    </row>
    <row r="16" spans="1:206" ht="15" customHeight="1" outlineLevel="2" x14ac:dyDescent="0.25">
      <c r="A16" s="35" t="s">
        <v>1244</v>
      </c>
      <c r="B16" s="36">
        <v>1</v>
      </c>
      <c r="C16" s="36" t="s">
        <v>0</v>
      </c>
      <c r="D16" s="36">
        <v>21</v>
      </c>
      <c r="E16" s="38" t="s">
        <v>26</v>
      </c>
      <c r="F16" s="36">
        <v>210</v>
      </c>
      <c r="G16" s="38" t="s">
        <v>27</v>
      </c>
      <c r="H16" s="36">
        <v>1210000691</v>
      </c>
      <c r="I16" s="36" t="s">
        <v>29</v>
      </c>
      <c r="J16" s="42">
        <v>0</v>
      </c>
      <c r="K16" s="33">
        <v>0</v>
      </c>
      <c r="L16" s="40">
        <v>115000</v>
      </c>
      <c r="M16" s="18"/>
      <c r="N16" s="18"/>
      <c r="O16" s="18"/>
      <c r="P16" s="7"/>
      <c r="Q16" s="8"/>
      <c r="R16" s="8"/>
      <c r="S16" s="9"/>
      <c r="T16" s="9"/>
      <c r="U16" s="9"/>
      <c r="V16" s="9"/>
      <c r="W16" s="9"/>
      <c r="X16" s="9"/>
      <c r="Y16" s="9"/>
      <c r="Z16" s="9"/>
      <c r="AA16" s="7"/>
    </row>
    <row r="17" spans="1:26" ht="15" customHeight="1" outlineLevel="2" x14ac:dyDescent="0.25">
      <c r="A17" s="35" t="s">
        <v>1244</v>
      </c>
      <c r="B17" s="41">
        <v>1</v>
      </c>
      <c r="C17" s="41" t="s">
        <v>0</v>
      </c>
      <c r="D17" s="41">
        <v>21</v>
      </c>
      <c r="E17" s="41" t="s">
        <v>26</v>
      </c>
      <c r="F17" s="41">
        <v>210</v>
      </c>
      <c r="G17" s="41" t="s">
        <v>27</v>
      </c>
      <c r="H17" s="41">
        <v>1210000910</v>
      </c>
      <c r="I17" s="41" t="s">
        <v>30</v>
      </c>
      <c r="J17" s="42">
        <v>0</v>
      </c>
      <c r="K17" s="33">
        <v>7495</v>
      </c>
      <c r="L17" s="40">
        <v>0</v>
      </c>
      <c r="M17" s="17"/>
      <c r="N17" s="17"/>
      <c r="O17" s="17"/>
    </row>
    <row r="18" spans="1:26" ht="15" customHeight="1" outlineLevel="2" x14ac:dyDescent="0.25">
      <c r="A18" s="35" t="s">
        <v>1244</v>
      </c>
      <c r="B18" s="36">
        <v>1</v>
      </c>
      <c r="C18" s="36" t="s">
        <v>0</v>
      </c>
      <c r="D18" s="36">
        <v>21</v>
      </c>
      <c r="E18" s="38" t="s">
        <v>26</v>
      </c>
      <c r="F18" s="36">
        <v>212</v>
      </c>
      <c r="G18" s="38" t="s">
        <v>31</v>
      </c>
      <c r="H18" s="36">
        <v>1212300420</v>
      </c>
      <c r="I18" s="36" t="s">
        <v>32</v>
      </c>
      <c r="J18" s="39">
        <v>1834.68</v>
      </c>
      <c r="K18" s="33">
        <v>0</v>
      </c>
      <c r="L18" s="40">
        <v>0</v>
      </c>
      <c r="M18" s="16"/>
      <c r="N18" s="16"/>
      <c r="O18" s="16"/>
      <c r="Q18" s="4"/>
      <c r="R18" s="5"/>
      <c r="S18" s="2"/>
      <c r="T18" s="2"/>
      <c r="U18" s="2"/>
      <c r="V18" s="2"/>
      <c r="W18" s="2"/>
      <c r="X18" s="2"/>
      <c r="Y18" s="2"/>
      <c r="Z18" s="2"/>
    </row>
    <row r="19" spans="1:26" ht="15.75" customHeight="1" outlineLevel="2" x14ac:dyDescent="0.25">
      <c r="A19" s="35" t="s">
        <v>1244</v>
      </c>
      <c r="B19" s="36">
        <v>1</v>
      </c>
      <c r="C19" s="36" t="s">
        <v>0</v>
      </c>
      <c r="D19" s="36">
        <v>21</v>
      </c>
      <c r="E19" s="38" t="s">
        <v>26</v>
      </c>
      <c r="F19" s="36">
        <v>212</v>
      </c>
      <c r="G19" s="38" t="s">
        <v>31</v>
      </c>
      <c r="H19" s="36">
        <v>1212300690</v>
      </c>
      <c r="I19" s="36" t="s">
        <v>33</v>
      </c>
      <c r="J19" s="39">
        <v>0</v>
      </c>
      <c r="K19" s="33">
        <v>0</v>
      </c>
      <c r="L19" s="40">
        <v>300000</v>
      </c>
      <c r="M19" s="16"/>
      <c r="N19" s="16"/>
      <c r="O19" s="16"/>
      <c r="Q19" s="4"/>
      <c r="R19" s="5"/>
      <c r="S19" s="2"/>
      <c r="T19" s="2"/>
      <c r="U19" s="2"/>
      <c r="V19" s="2"/>
      <c r="W19" s="2"/>
      <c r="X19" s="2"/>
      <c r="Y19" s="2"/>
      <c r="Z19" s="2"/>
    </row>
    <row r="20" spans="1:26" ht="15" customHeight="1" outlineLevel="2" x14ac:dyDescent="0.25">
      <c r="A20" s="35" t="s">
        <v>1244</v>
      </c>
      <c r="B20" s="36">
        <v>1</v>
      </c>
      <c r="C20" s="36" t="s">
        <v>0</v>
      </c>
      <c r="D20" s="36">
        <v>21</v>
      </c>
      <c r="E20" s="38" t="s">
        <v>26</v>
      </c>
      <c r="F20" s="36">
        <v>212</v>
      </c>
      <c r="G20" s="38" t="s">
        <v>31</v>
      </c>
      <c r="H20" s="36">
        <v>1212300710</v>
      </c>
      <c r="I20" s="36" t="s">
        <v>34</v>
      </c>
      <c r="J20" s="39">
        <v>1541301</v>
      </c>
      <c r="K20" s="33">
        <v>1934821</v>
      </c>
      <c r="L20" s="40">
        <v>2000000</v>
      </c>
      <c r="M20" s="16"/>
      <c r="N20" s="16"/>
      <c r="O20" s="16"/>
      <c r="Q20" s="4"/>
      <c r="R20" s="5"/>
      <c r="S20" s="2"/>
      <c r="T20" s="2"/>
      <c r="U20" s="2"/>
      <c r="V20" s="2"/>
      <c r="W20" s="2"/>
      <c r="X20" s="2"/>
      <c r="Y20" s="2"/>
      <c r="Z20" s="2"/>
    </row>
    <row r="21" spans="1:26" ht="15" customHeight="1" outlineLevel="2" x14ac:dyDescent="0.25">
      <c r="A21" s="35" t="s">
        <v>1244</v>
      </c>
      <c r="B21" s="36">
        <v>1</v>
      </c>
      <c r="C21" s="36" t="s">
        <v>0</v>
      </c>
      <c r="D21" s="36">
        <v>21</v>
      </c>
      <c r="E21" s="38" t="s">
        <v>26</v>
      </c>
      <c r="F21" s="36">
        <v>212</v>
      </c>
      <c r="G21" s="38" t="s">
        <v>31</v>
      </c>
      <c r="H21" s="36">
        <v>1212300790</v>
      </c>
      <c r="I21" s="36" t="s">
        <v>35</v>
      </c>
      <c r="J21" s="39">
        <v>325163.94</v>
      </c>
      <c r="K21" s="33">
        <v>728680.34</v>
      </c>
      <c r="L21" s="40">
        <v>597000</v>
      </c>
      <c r="M21" s="16"/>
      <c r="N21" s="16"/>
      <c r="O21" s="16"/>
      <c r="Q21" s="4"/>
      <c r="R21" s="5"/>
      <c r="S21" s="2"/>
      <c r="T21" s="2"/>
      <c r="U21" s="2"/>
      <c r="V21" s="2"/>
      <c r="W21" s="2"/>
      <c r="X21" s="2"/>
      <c r="Y21" s="2"/>
      <c r="Z21" s="2"/>
    </row>
    <row r="22" spans="1:26" ht="15" customHeight="1" outlineLevel="2" x14ac:dyDescent="0.25">
      <c r="A22" s="35" t="s">
        <v>1244</v>
      </c>
      <c r="B22" s="36">
        <v>1</v>
      </c>
      <c r="C22" s="36" t="s">
        <v>0</v>
      </c>
      <c r="D22" s="36">
        <v>21</v>
      </c>
      <c r="E22" s="38" t="s">
        <v>26</v>
      </c>
      <c r="F22" s="36">
        <v>212</v>
      </c>
      <c r="G22" s="38" t="s">
        <v>31</v>
      </c>
      <c r="H22" s="36">
        <v>1212300791</v>
      </c>
      <c r="I22" s="36" t="s">
        <v>36</v>
      </c>
      <c r="J22" s="39">
        <v>90769.47</v>
      </c>
      <c r="K22" s="33">
        <v>26344.03</v>
      </c>
      <c r="L22" s="40">
        <v>120000</v>
      </c>
      <c r="M22" s="16"/>
      <c r="N22" s="16"/>
      <c r="O22" s="16"/>
      <c r="Q22" s="4"/>
      <c r="R22" s="5"/>
      <c r="S22" s="2"/>
      <c r="T22" s="2"/>
      <c r="U22" s="2"/>
      <c r="V22" s="2"/>
      <c r="W22" s="2"/>
      <c r="X22" s="2"/>
      <c r="Y22" s="2"/>
      <c r="Z22" s="2"/>
    </row>
    <row r="23" spans="1:26" ht="15" customHeight="1" outlineLevel="2" x14ac:dyDescent="0.25">
      <c r="A23" s="35" t="s">
        <v>1244</v>
      </c>
      <c r="B23" s="36">
        <v>1</v>
      </c>
      <c r="C23" s="36" t="s">
        <v>0</v>
      </c>
      <c r="D23" s="36">
        <v>21</v>
      </c>
      <c r="E23" s="38" t="s">
        <v>26</v>
      </c>
      <c r="F23" s="36">
        <v>213</v>
      </c>
      <c r="G23" s="38" t="s">
        <v>37</v>
      </c>
      <c r="H23" s="36">
        <v>1213000790</v>
      </c>
      <c r="I23" s="36" t="s">
        <v>38</v>
      </c>
      <c r="J23" s="39">
        <v>211879.94</v>
      </c>
      <c r="K23" s="33">
        <v>238981.23</v>
      </c>
      <c r="L23" s="40">
        <v>233000</v>
      </c>
      <c r="M23" s="16"/>
      <c r="N23" s="16"/>
      <c r="O23" s="16"/>
      <c r="Q23" s="4"/>
      <c r="R23" s="5"/>
      <c r="S23" s="2"/>
      <c r="T23" s="2"/>
      <c r="U23" s="2"/>
      <c r="V23" s="2"/>
      <c r="W23" s="2"/>
      <c r="X23" s="2"/>
      <c r="Y23" s="2"/>
      <c r="Z23" s="2"/>
    </row>
    <row r="24" spans="1:26" ht="15" customHeight="1" outlineLevel="2" x14ac:dyDescent="0.25">
      <c r="A24" s="35" t="s">
        <v>1244</v>
      </c>
      <c r="B24" s="36">
        <v>1</v>
      </c>
      <c r="C24" s="36" t="s">
        <v>0</v>
      </c>
      <c r="D24" s="36">
        <v>21</v>
      </c>
      <c r="E24" s="38" t="s">
        <v>26</v>
      </c>
      <c r="F24" s="36">
        <v>213</v>
      </c>
      <c r="G24" s="38" t="s">
        <v>37</v>
      </c>
      <c r="H24" s="36">
        <v>1213200690</v>
      </c>
      <c r="I24" s="36" t="s">
        <v>39</v>
      </c>
      <c r="J24" s="39">
        <v>27640</v>
      </c>
      <c r="K24" s="33">
        <v>11157</v>
      </c>
      <c r="L24" s="40">
        <v>13000</v>
      </c>
      <c r="M24" s="16"/>
      <c r="N24" s="16"/>
      <c r="O24" s="16"/>
      <c r="Q24" s="4"/>
      <c r="R24" s="5"/>
      <c r="S24" s="2"/>
      <c r="T24" s="2"/>
      <c r="U24" s="2"/>
      <c r="V24" s="2"/>
      <c r="W24" s="2"/>
      <c r="X24" s="2"/>
      <c r="Y24" s="2"/>
      <c r="Z24" s="2"/>
    </row>
    <row r="25" spans="1:26" ht="15" customHeight="1" outlineLevel="2" x14ac:dyDescent="0.25">
      <c r="A25" s="35" t="s">
        <v>1244</v>
      </c>
      <c r="B25" s="36">
        <v>1</v>
      </c>
      <c r="C25" s="36" t="s">
        <v>0</v>
      </c>
      <c r="D25" s="36">
        <v>21</v>
      </c>
      <c r="E25" s="38" t="s">
        <v>26</v>
      </c>
      <c r="F25" s="36">
        <v>213</v>
      </c>
      <c r="G25" s="38" t="s">
        <v>37</v>
      </c>
      <c r="H25" s="36">
        <v>1213300220</v>
      </c>
      <c r="I25" s="36" t="s">
        <v>40</v>
      </c>
      <c r="J25" s="39">
        <v>20500</v>
      </c>
      <c r="K25" s="33">
        <v>23501</v>
      </c>
      <c r="L25" s="40">
        <v>22000</v>
      </c>
      <c r="M25" s="16"/>
      <c r="N25" s="16"/>
      <c r="O25" s="16"/>
      <c r="Q25" s="4"/>
      <c r="R25" s="5"/>
      <c r="S25" s="2"/>
      <c r="T25" s="2"/>
      <c r="U25" s="2"/>
      <c r="V25" s="2"/>
      <c r="W25" s="2"/>
      <c r="X25" s="2"/>
      <c r="Y25" s="2"/>
      <c r="Z25" s="2"/>
    </row>
    <row r="26" spans="1:26" ht="15" customHeight="1" outlineLevel="2" x14ac:dyDescent="0.25">
      <c r="A26" s="35" t="s">
        <v>1244</v>
      </c>
      <c r="B26" s="36">
        <v>1</v>
      </c>
      <c r="C26" s="36" t="s">
        <v>0</v>
      </c>
      <c r="D26" s="36">
        <v>21</v>
      </c>
      <c r="E26" s="38" t="s">
        <v>26</v>
      </c>
      <c r="F26" s="36">
        <v>213</v>
      </c>
      <c r="G26" s="38" t="s">
        <v>37</v>
      </c>
      <c r="H26" s="36">
        <v>1213300710</v>
      </c>
      <c r="I26" s="36" t="s">
        <v>41</v>
      </c>
      <c r="J26" s="39">
        <v>52860</v>
      </c>
      <c r="K26" s="33">
        <v>20262</v>
      </c>
      <c r="L26" s="40">
        <v>20000</v>
      </c>
      <c r="M26" s="16"/>
      <c r="N26" s="16"/>
      <c r="O26" s="16"/>
      <c r="Q26" s="4"/>
      <c r="R26" s="5"/>
      <c r="S26" s="2"/>
      <c r="T26" s="2"/>
      <c r="U26" s="2"/>
      <c r="V26" s="2"/>
      <c r="W26" s="2"/>
      <c r="X26" s="2"/>
      <c r="Y26" s="2"/>
      <c r="Z26" s="2"/>
    </row>
    <row r="27" spans="1:26" ht="15" customHeight="1" outlineLevel="2" x14ac:dyDescent="0.25">
      <c r="A27" s="35" t="s">
        <v>1244</v>
      </c>
      <c r="B27" s="36">
        <v>1</v>
      </c>
      <c r="C27" s="36" t="s">
        <v>0</v>
      </c>
      <c r="D27" s="36">
        <v>21</v>
      </c>
      <c r="E27" s="38" t="s">
        <v>26</v>
      </c>
      <c r="F27" s="36">
        <v>213</v>
      </c>
      <c r="G27" s="38" t="s">
        <v>37</v>
      </c>
      <c r="H27" s="36">
        <v>1213300790</v>
      </c>
      <c r="I27" s="36" t="s">
        <v>42</v>
      </c>
      <c r="J27" s="39">
        <v>660</v>
      </c>
      <c r="K27" s="33">
        <v>0</v>
      </c>
      <c r="L27" s="40">
        <v>0</v>
      </c>
      <c r="M27" s="16"/>
      <c r="N27" s="16"/>
      <c r="O27" s="16"/>
      <c r="Q27" s="4"/>
      <c r="R27" s="5"/>
      <c r="S27" s="2"/>
      <c r="T27" s="2"/>
      <c r="U27" s="2"/>
      <c r="V27" s="2"/>
      <c r="W27" s="2"/>
      <c r="X27" s="2"/>
      <c r="Y27" s="2"/>
      <c r="Z27" s="2"/>
    </row>
    <row r="28" spans="1:26" ht="15" customHeight="1" outlineLevel="2" x14ac:dyDescent="0.25">
      <c r="A28" s="35" t="s">
        <v>1244</v>
      </c>
      <c r="B28" s="38">
        <v>1</v>
      </c>
      <c r="C28" s="38" t="s">
        <v>0</v>
      </c>
      <c r="D28" s="38">
        <v>21</v>
      </c>
      <c r="E28" s="38" t="s">
        <v>26</v>
      </c>
      <c r="F28" s="38">
        <v>214</v>
      </c>
      <c r="G28" s="38" t="s">
        <v>43</v>
      </c>
      <c r="H28" s="38">
        <v>1214200996</v>
      </c>
      <c r="I28" s="38" t="s">
        <v>44</v>
      </c>
      <c r="J28" s="42">
        <v>0</v>
      </c>
      <c r="K28" s="33">
        <v>19386</v>
      </c>
      <c r="L28" s="40">
        <v>0</v>
      </c>
      <c r="M28" s="17"/>
      <c r="N28" s="17"/>
      <c r="O28" s="17"/>
    </row>
    <row r="29" spans="1:26" ht="15" customHeight="1" outlineLevel="2" x14ac:dyDescent="0.25">
      <c r="A29" s="35" t="s">
        <v>1244</v>
      </c>
      <c r="B29" s="36">
        <v>1</v>
      </c>
      <c r="C29" s="36" t="s">
        <v>0</v>
      </c>
      <c r="D29" s="36">
        <v>21</v>
      </c>
      <c r="E29" s="38" t="s">
        <v>26</v>
      </c>
      <c r="F29" s="36">
        <v>214</v>
      </c>
      <c r="G29" s="38" t="s">
        <v>43</v>
      </c>
      <c r="H29" s="36">
        <v>1214300691</v>
      </c>
      <c r="I29" s="36" t="s">
        <v>45</v>
      </c>
      <c r="J29" s="39">
        <v>28380.959999999999</v>
      </c>
      <c r="K29" s="33">
        <v>12859</v>
      </c>
      <c r="L29" s="40">
        <v>20000</v>
      </c>
      <c r="M29" s="16"/>
      <c r="N29" s="16"/>
      <c r="O29" s="16"/>
      <c r="Q29" s="4"/>
      <c r="R29" s="5"/>
      <c r="S29" s="2"/>
      <c r="T29" s="2"/>
      <c r="U29" s="2"/>
      <c r="V29" s="2"/>
      <c r="W29" s="2"/>
      <c r="X29" s="2"/>
      <c r="Y29" s="2"/>
      <c r="Z29" s="2"/>
    </row>
    <row r="30" spans="1:26" ht="15" customHeight="1" outlineLevel="2" x14ac:dyDescent="0.25">
      <c r="A30" s="35" t="s">
        <v>1244</v>
      </c>
      <c r="B30" s="38">
        <v>1</v>
      </c>
      <c r="C30" s="38" t="s">
        <v>0</v>
      </c>
      <c r="D30" s="38">
        <v>21</v>
      </c>
      <c r="E30" s="38" t="s">
        <v>26</v>
      </c>
      <c r="F30" s="38">
        <v>215</v>
      </c>
      <c r="G30" s="38" t="s">
        <v>46</v>
      </c>
      <c r="H30" s="36">
        <v>1215300710</v>
      </c>
      <c r="I30" s="38" t="s">
        <v>47</v>
      </c>
      <c r="J30" s="42">
        <v>0</v>
      </c>
      <c r="K30" s="33">
        <v>102.63</v>
      </c>
      <c r="L30" s="40">
        <v>0</v>
      </c>
      <c r="M30" s="16"/>
      <c r="N30" s="16"/>
      <c r="O30" s="16"/>
      <c r="Q30" s="4"/>
      <c r="R30" s="5"/>
      <c r="S30" s="2"/>
      <c r="T30" s="2"/>
      <c r="U30" s="2"/>
      <c r="V30" s="2"/>
      <c r="W30" s="2"/>
      <c r="X30" s="2"/>
      <c r="Y30" s="2"/>
      <c r="Z30" s="2"/>
    </row>
    <row r="31" spans="1:26" ht="15" customHeight="1" outlineLevel="2" x14ac:dyDescent="0.25">
      <c r="A31" s="35" t="s">
        <v>1244</v>
      </c>
      <c r="B31" s="36">
        <v>1</v>
      </c>
      <c r="C31" s="36" t="s">
        <v>0</v>
      </c>
      <c r="D31" s="36">
        <v>21</v>
      </c>
      <c r="E31" s="38" t="s">
        <v>26</v>
      </c>
      <c r="F31" s="36">
        <v>215</v>
      </c>
      <c r="G31" s="38" t="s">
        <v>46</v>
      </c>
      <c r="H31" s="36">
        <v>1215300711</v>
      </c>
      <c r="I31" s="36" t="s">
        <v>48</v>
      </c>
      <c r="J31" s="39">
        <v>107788.64</v>
      </c>
      <c r="K31" s="33">
        <v>0</v>
      </c>
      <c r="L31" s="40">
        <v>0</v>
      </c>
      <c r="M31" s="16"/>
      <c r="N31" s="16"/>
      <c r="O31" s="16"/>
      <c r="Q31" s="4"/>
      <c r="R31" s="5"/>
      <c r="S31" s="2"/>
      <c r="T31" s="2"/>
      <c r="U31" s="2"/>
      <c r="V31" s="2"/>
      <c r="W31" s="2"/>
      <c r="X31" s="2"/>
      <c r="Y31" s="2"/>
      <c r="Z31" s="2"/>
    </row>
    <row r="32" spans="1:26" ht="15" customHeight="1" outlineLevel="2" x14ac:dyDescent="0.25">
      <c r="A32" s="35" t="s">
        <v>1244</v>
      </c>
      <c r="B32" s="36">
        <v>1</v>
      </c>
      <c r="C32" s="36" t="s">
        <v>0</v>
      </c>
      <c r="D32" s="36">
        <v>21</v>
      </c>
      <c r="E32" s="38" t="s">
        <v>26</v>
      </c>
      <c r="F32" s="36">
        <v>215</v>
      </c>
      <c r="G32" s="38" t="s">
        <v>46</v>
      </c>
      <c r="H32" s="36">
        <v>1215300790</v>
      </c>
      <c r="I32" s="36" t="s">
        <v>49</v>
      </c>
      <c r="J32" s="39">
        <v>-522.41</v>
      </c>
      <c r="K32" s="33">
        <v>0</v>
      </c>
      <c r="L32" s="40">
        <v>0</v>
      </c>
      <c r="M32" s="16"/>
      <c r="N32" s="16"/>
      <c r="O32" s="16"/>
      <c r="Q32" s="4"/>
      <c r="R32" s="5"/>
      <c r="S32" s="2"/>
      <c r="T32" s="2"/>
      <c r="U32" s="2"/>
      <c r="V32" s="2"/>
      <c r="W32" s="2"/>
      <c r="X32" s="2"/>
      <c r="Y32" s="2"/>
      <c r="Z32" s="2"/>
    </row>
    <row r="33" spans="1:26" ht="15" customHeight="1" outlineLevel="2" x14ac:dyDescent="0.25">
      <c r="A33" s="35" t="s">
        <v>1244</v>
      </c>
      <c r="B33" s="38">
        <v>1</v>
      </c>
      <c r="C33" s="38" t="s">
        <v>0</v>
      </c>
      <c r="D33" s="38">
        <v>21</v>
      </c>
      <c r="E33" s="38" t="s">
        <v>26</v>
      </c>
      <c r="F33" s="38">
        <v>215</v>
      </c>
      <c r="G33" s="38" t="s">
        <v>46</v>
      </c>
      <c r="H33" s="36">
        <v>1215300990</v>
      </c>
      <c r="I33" s="38" t="s">
        <v>50</v>
      </c>
      <c r="J33" s="42">
        <v>0</v>
      </c>
      <c r="K33" s="33">
        <v>0</v>
      </c>
      <c r="L33" s="40">
        <v>172000</v>
      </c>
      <c r="M33" s="16"/>
      <c r="N33" s="16"/>
      <c r="O33" s="16"/>
      <c r="Q33" s="4"/>
      <c r="R33" s="5"/>
      <c r="S33" s="2"/>
      <c r="T33" s="2"/>
      <c r="U33" s="2"/>
      <c r="V33" s="2"/>
      <c r="W33" s="2"/>
      <c r="X33" s="2"/>
      <c r="Y33" s="2"/>
      <c r="Z33" s="2"/>
    </row>
    <row r="34" spans="1:26" ht="15" customHeight="1" outlineLevel="1" x14ac:dyDescent="0.25">
      <c r="A34" s="54" t="s">
        <v>1256</v>
      </c>
      <c r="B34" s="38"/>
      <c r="C34" s="38"/>
      <c r="D34" s="38"/>
      <c r="E34" s="38"/>
      <c r="F34" s="38"/>
      <c r="G34" s="38"/>
      <c r="H34" s="36"/>
      <c r="I34" s="38"/>
      <c r="J34" s="42">
        <f>SUBTOTAL(9,J15:J33)</f>
        <v>2431669.02</v>
      </c>
      <c r="K34" s="33">
        <f>SUBTOTAL(9,K15:K33)</f>
        <v>3045998.78</v>
      </c>
      <c r="L34" s="40">
        <f>SUBTOTAL(9,L15:L33)</f>
        <v>3634000</v>
      </c>
      <c r="M34" s="16"/>
      <c r="N34" s="16"/>
      <c r="O34" s="16"/>
      <c r="Q34" s="4"/>
      <c r="R34" s="5"/>
      <c r="S34" s="2"/>
      <c r="T34" s="2"/>
      <c r="U34" s="2"/>
      <c r="V34" s="2"/>
      <c r="W34" s="2"/>
      <c r="X34" s="2"/>
      <c r="Y34" s="2"/>
      <c r="Z34" s="2"/>
    </row>
    <row r="35" spans="1:26" ht="15" customHeight="1" outlineLevel="2" x14ac:dyDescent="0.25">
      <c r="A35" s="35" t="s">
        <v>1252</v>
      </c>
      <c r="B35" s="36">
        <v>1</v>
      </c>
      <c r="C35" s="36" t="s">
        <v>0</v>
      </c>
      <c r="D35" s="36">
        <v>22</v>
      </c>
      <c r="E35" s="38" t="s">
        <v>51</v>
      </c>
      <c r="F35" s="36">
        <v>221</v>
      </c>
      <c r="G35" s="38" t="s">
        <v>52</v>
      </c>
      <c r="H35" s="36">
        <v>1221000710</v>
      </c>
      <c r="I35" s="36" t="s">
        <v>53</v>
      </c>
      <c r="J35" s="39">
        <v>1559</v>
      </c>
      <c r="K35" s="33">
        <v>0</v>
      </c>
      <c r="L35" s="40">
        <v>0</v>
      </c>
      <c r="M35" s="16"/>
      <c r="N35" s="16"/>
      <c r="O35" s="16"/>
      <c r="Q35" s="4"/>
      <c r="R35" s="5"/>
      <c r="S35" s="2"/>
      <c r="T35" s="2"/>
      <c r="U35" s="2"/>
      <c r="V35" s="2"/>
      <c r="W35" s="2"/>
      <c r="X35" s="2"/>
      <c r="Y35" s="2"/>
      <c r="Z35" s="2"/>
    </row>
    <row r="36" spans="1:26" ht="15" customHeight="1" outlineLevel="2" x14ac:dyDescent="0.25">
      <c r="A36" s="35" t="s">
        <v>1252</v>
      </c>
      <c r="B36" s="36">
        <v>1</v>
      </c>
      <c r="C36" s="36" t="s">
        <v>0</v>
      </c>
      <c r="D36" s="36">
        <v>22</v>
      </c>
      <c r="E36" s="38" t="s">
        <v>51</v>
      </c>
      <c r="F36" s="36">
        <v>222</v>
      </c>
      <c r="G36" s="38" t="s">
        <v>54</v>
      </c>
      <c r="H36" s="36">
        <v>1222000970</v>
      </c>
      <c r="I36" s="36" t="s">
        <v>55</v>
      </c>
      <c r="J36" s="39">
        <v>705360</v>
      </c>
      <c r="K36" s="33">
        <v>711228</v>
      </c>
      <c r="L36" s="40">
        <v>712000</v>
      </c>
      <c r="M36" s="16"/>
      <c r="N36" s="16"/>
      <c r="O36" s="16"/>
      <c r="Q36" s="4"/>
      <c r="R36" s="5"/>
      <c r="S36" s="2"/>
      <c r="T36" s="2"/>
      <c r="U36" s="2"/>
      <c r="V36" s="2"/>
      <c r="W36" s="2"/>
      <c r="X36" s="2"/>
      <c r="Y36" s="2"/>
      <c r="Z36" s="2"/>
    </row>
    <row r="37" spans="1:26" ht="15" customHeight="1" outlineLevel="2" x14ac:dyDescent="0.25">
      <c r="A37" s="35" t="s">
        <v>1252</v>
      </c>
      <c r="B37" s="36">
        <v>1</v>
      </c>
      <c r="C37" s="36" t="s">
        <v>0</v>
      </c>
      <c r="D37" s="36">
        <v>22</v>
      </c>
      <c r="E37" s="38" t="s">
        <v>51</v>
      </c>
      <c r="F37" s="36">
        <v>222</v>
      </c>
      <c r="G37" s="38" t="s">
        <v>54</v>
      </c>
      <c r="H37" s="36">
        <v>1222000990</v>
      </c>
      <c r="I37" s="36" t="s">
        <v>56</v>
      </c>
      <c r="J37" s="39">
        <v>511270.09</v>
      </c>
      <c r="K37" s="33">
        <v>605999.46</v>
      </c>
      <c r="L37" s="40">
        <v>621000</v>
      </c>
      <c r="M37" s="16"/>
      <c r="N37" s="16"/>
      <c r="O37" s="16"/>
      <c r="Q37" s="4"/>
      <c r="R37" s="5"/>
      <c r="S37" s="2"/>
      <c r="T37" s="2"/>
      <c r="U37" s="2"/>
      <c r="V37" s="2"/>
      <c r="W37" s="2"/>
      <c r="X37" s="2"/>
      <c r="Y37" s="2"/>
      <c r="Z37" s="2"/>
    </row>
    <row r="38" spans="1:26" ht="15" customHeight="1" outlineLevel="2" x14ac:dyDescent="0.25">
      <c r="A38" s="35" t="s">
        <v>1252</v>
      </c>
      <c r="B38" s="36">
        <v>1</v>
      </c>
      <c r="C38" s="36" t="s">
        <v>0</v>
      </c>
      <c r="D38" s="36">
        <v>22</v>
      </c>
      <c r="E38" s="38" t="s">
        <v>51</v>
      </c>
      <c r="F38" s="36">
        <v>227</v>
      </c>
      <c r="G38" s="38" t="s">
        <v>57</v>
      </c>
      <c r="H38" s="36">
        <v>1227000710</v>
      </c>
      <c r="I38" s="36" t="s">
        <v>53</v>
      </c>
      <c r="J38" s="39">
        <v>415</v>
      </c>
      <c r="K38" s="33">
        <v>0</v>
      </c>
      <c r="L38" s="40">
        <v>0</v>
      </c>
      <c r="M38" s="16"/>
      <c r="N38" s="16"/>
      <c r="O38" s="16"/>
      <c r="Q38" s="4"/>
      <c r="R38" s="5"/>
      <c r="S38" s="2"/>
      <c r="T38" s="2"/>
      <c r="U38" s="2"/>
      <c r="V38" s="2"/>
      <c r="W38" s="2"/>
      <c r="X38" s="2"/>
      <c r="Y38" s="2"/>
      <c r="Z38" s="2"/>
    </row>
    <row r="39" spans="1:26" ht="15" customHeight="1" outlineLevel="2" x14ac:dyDescent="0.25">
      <c r="A39" s="35" t="s">
        <v>1252</v>
      </c>
      <c r="B39" s="36">
        <v>1</v>
      </c>
      <c r="C39" s="36" t="s">
        <v>0</v>
      </c>
      <c r="D39" s="36">
        <v>22</v>
      </c>
      <c r="E39" s="38" t="s">
        <v>51</v>
      </c>
      <c r="F39" s="36">
        <v>227</v>
      </c>
      <c r="G39" s="38" t="s">
        <v>57</v>
      </c>
      <c r="H39" s="36">
        <v>1227000970</v>
      </c>
      <c r="I39" s="36" t="s">
        <v>58</v>
      </c>
      <c r="J39" s="39">
        <v>479320</v>
      </c>
      <c r="K39" s="33">
        <v>513959</v>
      </c>
      <c r="L39" s="40">
        <v>496000</v>
      </c>
      <c r="M39" s="16"/>
      <c r="N39" s="16"/>
      <c r="O39" s="16"/>
      <c r="Q39" s="4"/>
      <c r="R39" s="5"/>
      <c r="S39" s="2"/>
      <c r="T39" s="2"/>
      <c r="U39" s="2"/>
      <c r="V39" s="2"/>
      <c r="W39" s="2"/>
      <c r="X39" s="2"/>
      <c r="Y39" s="2"/>
      <c r="Z39" s="2"/>
    </row>
    <row r="40" spans="1:26" ht="15" customHeight="1" outlineLevel="2" x14ac:dyDescent="0.25">
      <c r="A40" s="35" t="s">
        <v>1252</v>
      </c>
      <c r="B40" s="36">
        <v>1</v>
      </c>
      <c r="C40" s="36" t="s">
        <v>0</v>
      </c>
      <c r="D40" s="36">
        <v>22</v>
      </c>
      <c r="E40" s="38" t="s">
        <v>51</v>
      </c>
      <c r="F40" s="36">
        <v>227</v>
      </c>
      <c r="G40" s="38" t="s">
        <v>57</v>
      </c>
      <c r="H40" s="36">
        <v>1227000972</v>
      </c>
      <c r="I40" s="36" t="s">
        <v>59</v>
      </c>
      <c r="J40" s="39">
        <v>105214</v>
      </c>
      <c r="K40" s="33">
        <v>145956</v>
      </c>
      <c r="L40" s="40">
        <v>110000</v>
      </c>
      <c r="M40" s="16"/>
      <c r="N40" s="16"/>
      <c r="O40" s="16"/>
      <c r="Q40" s="4"/>
      <c r="R40" s="5"/>
      <c r="S40" s="2"/>
      <c r="T40" s="2"/>
      <c r="U40" s="2"/>
      <c r="V40" s="2"/>
      <c r="W40" s="2"/>
      <c r="X40" s="2"/>
      <c r="Y40" s="2"/>
      <c r="Z40" s="2"/>
    </row>
    <row r="41" spans="1:26" ht="15" customHeight="1" outlineLevel="2" x14ac:dyDescent="0.25">
      <c r="A41" s="35" t="s">
        <v>1252</v>
      </c>
      <c r="B41" s="43">
        <v>1</v>
      </c>
      <c r="C41" s="43" t="s">
        <v>0</v>
      </c>
      <c r="D41" s="38">
        <v>22</v>
      </c>
      <c r="E41" s="38" t="s">
        <v>51</v>
      </c>
      <c r="F41" s="38">
        <v>229</v>
      </c>
      <c r="G41" s="38" t="s">
        <v>60</v>
      </c>
      <c r="H41" s="43">
        <v>1229999690</v>
      </c>
      <c r="I41" s="43" t="s">
        <v>61</v>
      </c>
      <c r="J41" s="42">
        <v>0</v>
      </c>
      <c r="K41" s="33">
        <v>25328</v>
      </c>
      <c r="L41" s="40">
        <v>0</v>
      </c>
      <c r="M41" s="17"/>
      <c r="N41" s="17"/>
      <c r="O41" s="17"/>
    </row>
    <row r="42" spans="1:26" ht="15" customHeight="1" outlineLevel="2" x14ac:dyDescent="0.25">
      <c r="A42" s="35" t="s">
        <v>1252</v>
      </c>
      <c r="B42" s="38">
        <v>1</v>
      </c>
      <c r="C42" s="38" t="s">
        <v>0</v>
      </c>
      <c r="D42" s="38">
        <v>22</v>
      </c>
      <c r="E42" s="38" t="s">
        <v>51</v>
      </c>
      <c r="F42" s="38">
        <v>329</v>
      </c>
      <c r="G42" s="38" t="s">
        <v>60</v>
      </c>
      <c r="H42" s="38">
        <v>1229999910</v>
      </c>
      <c r="I42" s="38" t="s">
        <v>62</v>
      </c>
      <c r="J42" s="42">
        <v>0</v>
      </c>
      <c r="K42" s="33">
        <v>373319</v>
      </c>
      <c r="L42" s="40">
        <v>0</v>
      </c>
      <c r="M42" s="17"/>
      <c r="N42" s="17"/>
      <c r="O42" s="17"/>
    </row>
    <row r="43" spans="1:26" ht="15" customHeight="1" outlineLevel="1" x14ac:dyDescent="0.25">
      <c r="A43" s="54" t="s">
        <v>1257</v>
      </c>
      <c r="B43" s="38"/>
      <c r="C43" s="38"/>
      <c r="D43" s="38"/>
      <c r="E43" s="38"/>
      <c r="F43" s="38"/>
      <c r="G43" s="38"/>
      <c r="H43" s="38"/>
      <c r="I43" s="38"/>
      <c r="J43" s="42">
        <f>SUBTOTAL(9,J35:J42)</f>
        <v>1803138.09</v>
      </c>
      <c r="K43" s="33">
        <f>SUBTOTAL(9,K35:K42)</f>
        <v>2375789.46</v>
      </c>
      <c r="L43" s="40">
        <f>SUBTOTAL(9,L35:L42)</f>
        <v>1939000</v>
      </c>
      <c r="M43" s="17"/>
      <c r="N43" s="17"/>
      <c r="O43" s="17"/>
    </row>
    <row r="44" spans="1:26" ht="15" customHeight="1" outlineLevel="2" x14ac:dyDescent="0.25">
      <c r="A44" s="35" t="s">
        <v>63</v>
      </c>
      <c r="B44" s="36">
        <v>1</v>
      </c>
      <c r="C44" s="36" t="s">
        <v>0</v>
      </c>
      <c r="D44" s="36">
        <v>23</v>
      </c>
      <c r="E44" s="38" t="s">
        <v>64</v>
      </c>
      <c r="F44" s="36">
        <v>231</v>
      </c>
      <c r="G44" s="38" t="s">
        <v>65</v>
      </c>
      <c r="H44" s="36">
        <v>1231000220</v>
      </c>
      <c r="I44" s="36" t="s">
        <v>66</v>
      </c>
      <c r="J44" s="39">
        <v>73690.86</v>
      </c>
      <c r="K44" s="33">
        <v>31077.040000000001</v>
      </c>
      <c r="L44" s="40">
        <v>50000</v>
      </c>
      <c r="M44" s="16"/>
      <c r="N44" s="16"/>
      <c r="O44" s="16"/>
      <c r="Q44" s="4"/>
      <c r="R44" s="5"/>
      <c r="S44" s="2"/>
      <c r="T44" s="2"/>
      <c r="U44" s="2"/>
      <c r="V44" s="2"/>
      <c r="W44" s="2"/>
      <c r="X44" s="2"/>
      <c r="Y44" s="2"/>
      <c r="Z44" s="2"/>
    </row>
    <row r="45" spans="1:26" ht="15" customHeight="1" outlineLevel="2" x14ac:dyDescent="0.25">
      <c r="A45" s="35" t="s">
        <v>63</v>
      </c>
      <c r="B45" s="36">
        <v>1</v>
      </c>
      <c r="C45" s="36" t="s">
        <v>0</v>
      </c>
      <c r="D45" s="36">
        <v>23</v>
      </c>
      <c r="E45" s="38" t="s">
        <v>64</v>
      </c>
      <c r="F45" s="36">
        <v>232</v>
      </c>
      <c r="G45" s="38" t="s">
        <v>67</v>
      </c>
      <c r="H45" s="36">
        <v>1232000220</v>
      </c>
      <c r="I45" s="36" t="s">
        <v>68</v>
      </c>
      <c r="J45" s="39">
        <v>73791</v>
      </c>
      <c r="K45" s="33">
        <v>69315</v>
      </c>
      <c r="L45" s="40">
        <v>45000</v>
      </c>
      <c r="M45" s="16"/>
      <c r="N45" s="16"/>
      <c r="O45" s="16"/>
      <c r="Q45" s="4"/>
      <c r="R45" s="5"/>
      <c r="S45" s="2"/>
      <c r="T45" s="2"/>
      <c r="U45" s="2"/>
      <c r="V45" s="2"/>
      <c r="W45" s="2"/>
      <c r="X45" s="2"/>
      <c r="Y45" s="2"/>
      <c r="Z45" s="2"/>
    </row>
    <row r="46" spans="1:26" ht="15" customHeight="1" outlineLevel="2" x14ac:dyDescent="0.25">
      <c r="A46" s="35" t="s">
        <v>63</v>
      </c>
      <c r="B46" s="36">
        <v>1</v>
      </c>
      <c r="C46" s="36" t="s">
        <v>0</v>
      </c>
      <c r="D46" s="36">
        <v>23</v>
      </c>
      <c r="E46" s="38" t="s">
        <v>64</v>
      </c>
      <c r="F46" s="36">
        <v>232</v>
      </c>
      <c r="G46" s="38" t="s">
        <v>67</v>
      </c>
      <c r="H46" s="36">
        <v>1232000221</v>
      </c>
      <c r="I46" s="36" t="s">
        <v>69</v>
      </c>
      <c r="J46" s="39">
        <v>10167</v>
      </c>
      <c r="K46" s="33">
        <v>650</v>
      </c>
      <c r="L46" s="40">
        <v>0</v>
      </c>
      <c r="M46" s="16"/>
      <c r="N46" s="16"/>
      <c r="O46" s="16"/>
      <c r="Q46" s="4"/>
      <c r="R46" s="5"/>
      <c r="S46" s="2"/>
      <c r="T46" s="2"/>
      <c r="U46" s="2"/>
      <c r="V46" s="2"/>
      <c r="W46" s="2"/>
      <c r="X46" s="2"/>
      <c r="Y46" s="2"/>
      <c r="Z46" s="2"/>
    </row>
    <row r="47" spans="1:26" ht="15" customHeight="1" outlineLevel="2" x14ac:dyDescent="0.25">
      <c r="A47" s="35" t="s">
        <v>63</v>
      </c>
      <c r="B47" s="36">
        <v>1</v>
      </c>
      <c r="C47" s="36" t="s">
        <v>0</v>
      </c>
      <c r="D47" s="36">
        <v>23</v>
      </c>
      <c r="E47" s="38" t="s">
        <v>64</v>
      </c>
      <c r="F47" s="36">
        <v>232</v>
      </c>
      <c r="G47" s="38" t="s">
        <v>67</v>
      </c>
      <c r="H47" s="36">
        <v>1232000590</v>
      </c>
      <c r="I47" s="36" t="s">
        <v>70</v>
      </c>
      <c r="J47" s="39">
        <v>8370492</v>
      </c>
      <c r="K47" s="33">
        <v>9588758.3800000008</v>
      </c>
      <c r="L47" s="40">
        <v>11210000</v>
      </c>
      <c r="M47" s="16"/>
      <c r="N47" s="16"/>
      <c r="O47" s="16"/>
      <c r="Q47" s="4"/>
      <c r="R47" s="5"/>
      <c r="S47" s="2"/>
      <c r="T47" s="2"/>
      <c r="U47" s="2"/>
      <c r="V47" s="2"/>
      <c r="W47" s="2"/>
      <c r="X47" s="2"/>
      <c r="Y47" s="2"/>
      <c r="Z47" s="2"/>
    </row>
    <row r="48" spans="1:26" ht="15" customHeight="1" outlineLevel="2" x14ac:dyDescent="0.25">
      <c r="A48" s="35" t="s">
        <v>63</v>
      </c>
      <c r="B48" s="36">
        <v>1</v>
      </c>
      <c r="C48" s="36" t="s">
        <v>0</v>
      </c>
      <c r="D48" s="36">
        <v>23</v>
      </c>
      <c r="E48" s="38" t="s">
        <v>64</v>
      </c>
      <c r="F48" s="36">
        <v>232</v>
      </c>
      <c r="G48" s="38" t="s">
        <v>67</v>
      </c>
      <c r="H48" s="36">
        <v>1232000710</v>
      </c>
      <c r="I48" s="36" t="s">
        <v>53</v>
      </c>
      <c r="J48" s="39">
        <v>24297</v>
      </c>
      <c r="K48" s="33">
        <v>0</v>
      </c>
      <c r="L48" s="40">
        <v>0</v>
      </c>
      <c r="M48" s="16"/>
      <c r="N48" s="16"/>
      <c r="O48" s="16"/>
      <c r="Q48" s="4"/>
      <c r="R48" s="5"/>
      <c r="S48" s="2"/>
      <c r="T48" s="2"/>
      <c r="U48" s="2"/>
      <c r="V48" s="2"/>
      <c r="W48" s="2"/>
      <c r="X48" s="2"/>
      <c r="Y48" s="2"/>
      <c r="Z48" s="2"/>
    </row>
    <row r="49" spans="1:26" ht="15" customHeight="1" outlineLevel="2" x14ac:dyDescent="0.25">
      <c r="A49" s="35" t="s">
        <v>63</v>
      </c>
      <c r="B49" s="36">
        <v>1</v>
      </c>
      <c r="C49" s="36" t="s">
        <v>0</v>
      </c>
      <c r="D49" s="36">
        <v>23</v>
      </c>
      <c r="E49" s="38" t="s">
        <v>64</v>
      </c>
      <c r="F49" s="36">
        <v>232</v>
      </c>
      <c r="G49" s="38" t="s">
        <v>67</v>
      </c>
      <c r="H49" s="36">
        <v>1232000790</v>
      </c>
      <c r="I49" s="36" t="s">
        <v>71</v>
      </c>
      <c r="J49" s="39">
        <v>0</v>
      </c>
      <c r="K49" s="33">
        <v>225960</v>
      </c>
      <c r="L49" s="40">
        <v>470000</v>
      </c>
      <c r="M49" s="16"/>
      <c r="N49" s="16"/>
      <c r="O49" s="16"/>
      <c r="Q49" s="4"/>
      <c r="R49" s="5"/>
      <c r="S49" s="2"/>
      <c r="T49" s="2"/>
      <c r="U49" s="2"/>
      <c r="V49" s="2"/>
      <c r="W49" s="2"/>
      <c r="X49" s="2"/>
      <c r="Y49" s="2"/>
      <c r="Z49" s="2"/>
    </row>
    <row r="50" spans="1:26" ht="15" customHeight="1" outlineLevel="2" x14ac:dyDescent="0.25">
      <c r="A50" s="35" t="s">
        <v>63</v>
      </c>
      <c r="B50" s="36">
        <v>1</v>
      </c>
      <c r="C50" s="36" t="s">
        <v>0</v>
      </c>
      <c r="D50" s="36">
        <v>23</v>
      </c>
      <c r="E50" s="38" t="s">
        <v>64</v>
      </c>
      <c r="F50" s="36">
        <v>232</v>
      </c>
      <c r="G50" s="38" t="s">
        <v>67</v>
      </c>
      <c r="H50" s="36">
        <v>1232000990</v>
      </c>
      <c r="I50" s="36" t="s">
        <v>72</v>
      </c>
      <c r="J50" s="39">
        <v>1980</v>
      </c>
      <c r="K50" s="33">
        <v>0</v>
      </c>
      <c r="L50" s="40">
        <v>0</v>
      </c>
      <c r="M50" s="16"/>
      <c r="N50" s="16"/>
      <c r="O50" s="16"/>
      <c r="Q50" s="4"/>
      <c r="R50" s="5"/>
      <c r="S50" s="2"/>
      <c r="T50" s="2"/>
      <c r="U50" s="2"/>
      <c r="V50" s="2"/>
      <c r="W50" s="2"/>
      <c r="X50" s="2"/>
      <c r="Y50" s="2"/>
      <c r="Z50" s="2"/>
    </row>
    <row r="51" spans="1:26" ht="15" customHeight="1" outlineLevel="2" x14ac:dyDescent="0.25">
      <c r="A51" s="35" t="s">
        <v>63</v>
      </c>
      <c r="B51" s="36">
        <v>1</v>
      </c>
      <c r="C51" s="36" t="s">
        <v>0</v>
      </c>
      <c r="D51" s="36">
        <v>23</v>
      </c>
      <c r="E51" s="38" t="s">
        <v>64</v>
      </c>
      <c r="F51" s="36">
        <v>233</v>
      </c>
      <c r="G51" s="38" t="s">
        <v>73</v>
      </c>
      <c r="H51" s="36">
        <v>1233000220</v>
      </c>
      <c r="I51" s="36" t="s">
        <v>74</v>
      </c>
      <c r="J51" s="39">
        <v>2427949.64</v>
      </c>
      <c r="K51" s="33">
        <v>1998524.42</v>
      </c>
      <c r="L51" s="40">
        <v>2000000</v>
      </c>
      <c r="M51" s="16"/>
      <c r="N51" s="16"/>
      <c r="O51" s="16"/>
      <c r="Q51" s="4"/>
      <c r="R51" s="5"/>
      <c r="S51" s="2"/>
      <c r="T51" s="2"/>
      <c r="U51" s="2"/>
      <c r="V51" s="2"/>
      <c r="W51" s="2"/>
      <c r="X51" s="2"/>
      <c r="Y51" s="2"/>
      <c r="Z51" s="2"/>
    </row>
    <row r="52" spans="1:26" ht="15" customHeight="1" outlineLevel="2" x14ac:dyDescent="0.25">
      <c r="A52" s="35" t="s">
        <v>63</v>
      </c>
      <c r="B52" s="36">
        <v>1</v>
      </c>
      <c r="C52" s="36" t="s">
        <v>0</v>
      </c>
      <c r="D52" s="36">
        <v>23</v>
      </c>
      <c r="E52" s="38" t="s">
        <v>64</v>
      </c>
      <c r="F52" s="36">
        <v>233</v>
      </c>
      <c r="G52" s="38" t="s">
        <v>73</v>
      </c>
      <c r="H52" s="36">
        <v>1233000221</v>
      </c>
      <c r="I52" s="36" t="s">
        <v>75</v>
      </c>
      <c r="J52" s="39">
        <v>1509</v>
      </c>
      <c r="K52" s="33">
        <v>0</v>
      </c>
      <c r="L52" s="40">
        <v>0</v>
      </c>
      <c r="M52" s="16"/>
      <c r="N52" s="16"/>
      <c r="O52" s="16"/>
      <c r="Q52" s="4"/>
      <c r="R52" s="5"/>
      <c r="S52" s="2"/>
      <c r="T52" s="2"/>
      <c r="U52" s="2"/>
      <c r="V52" s="2"/>
      <c r="W52" s="2"/>
      <c r="X52" s="2"/>
      <c r="Y52" s="2"/>
      <c r="Z52" s="2"/>
    </row>
    <row r="53" spans="1:26" ht="15" customHeight="1" outlineLevel="2" x14ac:dyDescent="0.25">
      <c r="A53" s="35" t="s">
        <v>63</v>
      </c>
      <c r="B53" s="36">
        <v>1</v>
      </c>
      <c r="C53" s="36" t="s">
        <v>0</v>
      </c>
      <c r="D53" s="36">
        <v>23</v>
      </c>
      <c r="E53" s="38" t="s">
        <v>64</v>
      </c>
      <c r="F53" s="36">
        <v>233</v>
      </c>
      <c r="G53" s="38" t="s">
        <v>73</v>
      </c>
      <c r="H53" s="36">
        <v>1233000690</v>
      </c>
      <c r="I53" s="36" t="s">
        <v>76</v>
      </c>
      <c r="J53" s="39">
        <v>1940055</v>
      </c>
      <c r="K53" s="33">
        <v>1918418.35</v>
      </c>
      <c r="L53" s="40">
        <v>2000000</v>
      </c>
      <c r="M53" s="16"/>
      <c r="N53" s="16"/>
      <c r="O53" s="16"/>
      <c r="Q53" s="4"/>
      <c r="R53" s="5"/>
      <c r="S53" s="2"/>
      <c r="T53" s="2"/>
      <c r="U53" s="2"/>
      <c r="V53" s="2"/>
      <c r="W53" s="2"/>
      <c r="X53" s="2"/>
      <c r="Y53" s="2"/>
      <c r="Z53" s="2"/>
    </row>
    <row r="54" spans="1:26" ht="15" customHeight="1" outlineLevel="2" x14ac:dyDescent="0.25">
      <c r="A54" s="38" t="s">
        <v>63</v>
      </c>
      <c r="B54" s="38">
        <v>1</v>
      </c>
      <c r="C54" s="38" t="s">
        <v>0</v>
      </c>
      <c r="D54" s="38">
        <v>23</v>
      </c>
      <c r="E54" s="38" t="s">
        <v>64</v>
      </c>
      <c r="F54" s="38">
        <v>233</v>
      </c>
      <c r="G54" s="38" t="s">
        <v>73</v>
      </c>
      <c r="H54" s="36">
        <v>1233000693</v>
      </c>
      <c r="I54" s="38" t="s">
        <v>77</v>
      </c>
      <c r="J54" s="42">
        <v>0</v>
      </c>
      <c r="K54" s="33">
        <v>0</v>
      </c>
      <c r="L54" s="40">
        <v>1000000</v>
      </c>
      <c r="M54" s="16"/>
      <c r="N54" s="16"/>
      <c r="O54" s="16"/>
      <c r="Q54" s="4"/>
      <c r="R54" s="5"/>
      <c r="S54" s="2"/>
      <c r="T54" s="2"/>
      <c r="U54" s="2"/>
      <c r="V54" s="2"/>
      <c r="W54" s="2"/>
      <c r="X54" s="2"/>
      <c r="Y54" s="2"/>
      <c r="Z54" s="2"/>
    </row>
    <row r="55" spans="1:26" ht="15" customHeight="1" outlineLevel="1" x14ac:dyDescent="0.25">
      <c r="A55" s="45" t="s">
        <v>1258</v>
      </c>
      <c r="B55" s="38"/>
      <c r="C55" s="38"/>
      <c r="D55" s="38"/>
      <c r="E55" s="38"/>
      <c r="F55" s="38"/>
      <c r="G55" s="38"/>
      <c r="H55" s="36"/>
      <c r="I55" s="38"/>
      <c r="J55" s="42">
        <f>SUBTOTAL(9,J44:J54)</f>
        <v>12923931.5</v>
      </c>
      <c r="K55" s="33">
        <f>SUBTOTAL(9,K44:K54)</f>
        <v>13832703.189999999</v>
      </c>
      <c r="L55" s="40">
        <f>SUBTOTAL(9,L44:L54)</f>
        <v>16775000</v>
      </c>
      <c r="M55" s="16"/>
      <c r="N55" s="16"/>
      <c r="O55" s="16"/>
      <c r="Q55" s="4"/>
      <c r="R55" s="5"/>
      <c r="S55" s="2"/>
      <c r="T55" s="2"/>
      <c r="U55" s="2"/>
      <c r="V55" s="2"/>
      <c r="W55" s="2"/>
      <c r="X55" s="2"/>
      <c r="Y55" s="2"/>
      <c r="Z55" s="2"/>
    </row>
    <row r="56" spans="1:26" ht="15" customHeight="1" outlineLevel="2" x14ac:dyDescent="0.25">
      <c r="A56" s="35" t="s">
        <v>1244</v>
      </c>
      <c r="B56" s="36">
        <v>1</v>
      </c>
      <c r="C56" s="36" t="s">
        <v>0</v>
      </c>
      <c r="D56" s="36">
        <v>24</v>
      </c>
      <c r="E56" s="38" t="s">
        <v>78</v>
      </c>
      <c r="F56" s="36">
        <v>243</v>
      </c>
      <c r="G56" s="38" t="s">
        <v>80</v>
      </c>
      <c r="H56" s="36">
        <v>1243000710</v>
      </c>
      <c r="I56" s="36" t="s">
        <v>53</v>
      </c>
      <c r="J56" s="39">
        <v>2515.5</v>
      </c>
      <c r="K56" s="33">
        <v>0</v>
      </c>
      <c r="L56" s="40">
        <v>0</v>
      </c>
      <c r="M56" s="16"/>
      <c r="N56" s="16"/>
      <c r="O56" s="16"/>
      <c r="Q56" s="4"/>
      <c r="R56" s="5"/>
      <c r="S56" s="2"/>
      <c r="T56" s="2"/>
      <c r="U56" s="2"/>
      <c r="V56" s="2"/>
      <c r="W56" s="2"/>
      <c r="X56" s="2"/>
      <c r="Y56" s="2"/>
      <c r="Z56" s="2"/>
    </row>
    <row r="57" spans="1:26" ht="15" customHeight="1" outlineLevel="2" x14ac:dyDescent="0.25">
      <c r="A57" s="35" t="s">
        <v>1244</v>
      </c>
      <c r="B57" s="36">
        <v>1</v>
      </c>
      <c r="C57" s="36" t="s">
        <v>0</v>
      </c>
      <c r="D57" s="36">
        <v>24</v>
      </c>
      <c r="E57" s="38" t="s">
        <v>78</v>
      </c>
      <c r="F57" s="36">
        <v>243</v>
      </c>
      <c r="G57" s="38" t="s">
        <v>80</v>
      </c>
      <c r="H57" s="36">
        <v>1243000790</v>
      </c>
      <c r="I57" s="36" t="s">
        <v>81</v>
      </c>
      <c r="J57" s="39">
        <v>19087</v>
      </c>
      <c r="K57" s="33">
        <v>0</v>
      </c>
      <c r="L57" s="40">
        <v>0</v>
      </c>
      <c r="M57" s="16"/>
      <c r="N57" s="16"/>
      <c r="O57" s="16"/>
      <c r="Q57" s="4"/>
      <c r="R57" s="5"/>
      <c r="S57" s="2"/>
      <c r="T57" s="2"/>
      <c r="U57" s="2"/>
      <c r="V57" s="2"/>
      <c r="W57" s="2"/>
      <c r="X57" s="2"/>
      <c r="Y57" s="2"/>
      <c r="Z57" s="2"/>
    </row>
    <row r="58" spans="1:26" ht="15" customHeight="1" outlineLevel="1" x14ac:dyDescent="0.25">
      <c r="A58" s="54" t="s">
        <v>1256</v>
      </c>
      <c r="B58" s="36"/>
      <c r="C58" s="36"/>
      <c r="D58" s="36"/>
      <c r="E58" s="38"/>
      <c r="F58" s="36"/>
      <c r="G58" s="38"/>
      <c r="H58" s="36"/>
      <c r="I58" s="36"/>
      <c r="J58" s="39">
        <f>SUBTOTAL(9,J56:J57)</f>
        <v>21602.5</v>
      </c>
      <c r="K58" s="33">
        <f>SUBTOTAL(9,K56:K57)</f>
        <v>0</v>
      </c>
      <c r="L58" s="40">
        <f>SUBTOTAL(9,L56:L57)</f>
        <v>0</v>
      </c>
      <c r="M58" s="16"/>
      <c r="N58" s="16"/>
      <c r="O58" s="16"/>
      <c r="Q58" s="4"/>
      <c r="R58" s="5"/>
      <c r="S58" s="2"/>
      <c r="T58" s="2"/>
      <c r="U58" s="2"/>
      <c r="V58" s="2"/>
      <c r="W58" s="2"/>
      <c r="X58" s="2"/>
      <c r="Y58" s="2"/>
      <c r="Z58" s="2"/>
    </row>
    <row r="59" spans="1:26" ht="15" customHeight="1" outlineLevel="2" x14ac:dyDescent="0.25">
      <c r="A59" s="35" t="s">
        <v>84</v>
      </c>
      <c r="B59" s="36">
        <v>1</v>
      </c>
      <c r="C59" s="36" t="s">
        <v>0</v>
      </c>
      <c r="D59" s="36">
        <v>26</v>
      </c>
      <c r="E59" s="38" t="s">
        <v>84</v>
      </c>
      <c r="F59" s="36">
        <v>261</v>
      </c>
      <c r="G59" s="38" t="s">
        <v>85</v>
      </c>
      <c r="H59" s="36">
        <v>1261000790</v>
      </c>
      <c r="I59" s="36" t="s">
        <v>86</v>
      </c>
      <c r="J59" s="39">
        <v>10330</v>
      </c>
      <c r="K59" s="33">
        <v>20347</v>
      </c>
      <c r="L59" s="40">
        <v>30000</v>
      </c>
      <c r="M59" s="16"/>
      <c r="N59" s="16"/>
      <c r="O59" s="16"/>
      <c r="Q59" s="4"/>
      <c r="R59" s="5"/>
      <c r="S59" s="2"/>
      <c r="T59" s="2"/>
      <c r="U59" s="2"/>
      <c r="V59" s="2"/>
      <c r="W59" s="2"/>
      <c r="X59" s="2"/>
      <c r="Y59" s="2"/>
      <c r="Z59" s="2"/>
    </row>
    <row r="60" spans="1:26" ht="15" customHeight="1" outlineLevel="2" x14ac:dyDescent="0.25">
      <c r="A60" s="35" t="s">
        <v>84</v>
      </c>
      <c r="B60" s="36">
        <v>1</v>
      </c>
      <c r="C60" s="36" t="s">
        <v>0</v>
      </c>
      <c r="D60" s="36">
        <v>26</v>
      </c>
      <c r="E60" s="38" t="s">
        <v>84</v>
      </c>
      <c r="F60" s="36">
        <v>266</v>
      </c>
      <c r="G60" s="38" t="s">
        <v>87</v>
      </c>
      <c r="H60" s="36">
        <v>1266000220</v>
      </c>
      <c r="I60" s="36" t="s">
        <v>88</v>
      </c>
      <c r="J60" s="39">
        <v>27500.67</v>
      </c>
      <c r="K60" s="33">
        <v>-0.34</v>
      </c>
      <c r="L60" s="40">
        <v>0</v>
      </c>
      <c r="M60" s="16"/>
      <c r="N60" s="16"/>
      <c r="O60" s="16"/>
      <c r="Q60" s="4"/>
      <c r="R60" s="5"/>
      <c r="S60" s="2"/>
      <c r="T60" s="2"/>
      <c r="U60" s="2"/>
      <c r="V60" s="2"/>
      <c r="W60" s="2"/>
      <c r="X60" s="2"/>
      <c r="Y60" s="2"/>
      <c r="Z60" s="2"/>
    </row>
    <row r="61" spans="1:26" ht="15" customHeight="1" outlineLevel="2" x14ac:dyDescent="0.25">
      <c r="A61" s="35" t="s">
        <v>84</v>
      </c>
      <c r="B61" s="36">
        <v>1</v>
      </c>
      <c r="C61" s="36" t="s">
        <v>0</v>
      </c>
      <c r="D61" s="36">
        <v>26</v>
      </c>
      <c r="E61" s="38" t="s">
        <v>84</v>
      </c>
      <c r="F61" s="36">
        <v>266</v>
      </c>
      <c r="G61" s="38" t="s">
        <v>87</v>
      </c>
      <c r="H61" s="36">
        <v>1266000224</v>
      </c>
      <c r="I61" s="36" t="s">
        <v>89</v>
      </c>
      <c r="J61" s="39">
        <v>8180216.8200000003</v>
      </c>
      <c r="K61" s="33">
        <v>8405893.7699999996</v>
      </c>
      <c r="L61" s="40">
        <v>8149000</v>
      </c>
      <c r="M61" s="16"/>
      <c r="N61" s="16"/>
      <c r="O61" s="16"/>
      <c r="Q61" s="4"/>
      <c r="R61" s="5"/>
      <c r="S61" s="2"/>
      <c r="T61" s="2"/>
      <c r="U61" s="2"/>
      <c r="V61" s="2"/>
      <c r="W61" s="2"/>
      <c r="X61" s="2"/>
      <c r="Y61" s="2"/>
      <c r="Z61" s="2"/>
    </row>
    <row r="62" spans="1:26" ht="15" customHeight="1" outlineLevel="2" x14ac:dyDescent="0.25">
      <c r="A62" s="35" t="s">
        <v>84</v>
      </c>
      <c r="B62" s="36">
        <v>1</v>
      </c>
      <c r="C62" s="36" t="s">
        <v>0</v>
      </c>
      <c r="D62" s="36">
        <v>26</v>
      </c>
      <c r="E62" s="38" t="s">
        <v>84</v>
      </c>
      <c r="F62" s="36">
        <v>266</v>
      </c>
      <c r="G62" s="38" t="s">
        <v>87</v>
      </c>
      <c r="H62" s="36">
        <v>1266000290</v>
      </c>
      <c r="I62" s="36" t="s">
        <v>90</v>
      </c>
      <c r="J62" s="39">
        <v>21802282.760000002</v>
      </c>
      <c r="K62" s="33">
        <v>21707981.120000001</v>
      </c>
      <c r="L62" s="40">
        <v>23590000</v>
      </c>
      <c r="M62" s="16"/>
      <c r="N62" s="16"/>
      <c r="O62" s="16"/>
      <c r="Q62" s="4"/>
      <c r="R62" s="5"/>
      <c r="S62" s="2"/>
      <c r="T62" s="2"/>
      <c r="U62" s="2"/>
      <c r="V62" s="2"/>
      <c r="W62" s="2"/>
      <c r="X62" s="2"/>
      <c r="Y62" s="2"/>
      <c r="Z62" s="2"/>
    </row>
    <row r="63" spans="1:26" ht="15" customHeight="1" outlineLevel="2" x14ac:dyDescent="0.25">
      <c r="A63" s="35" t="s">
        <v>84</v>
      </c>
      <c r="B63" s="36">
        <v>1</v>
      </c>
      <c r="C63" s="36" t="s">
        <v>0</v>
      </c>
      <c r="D63" s="36">
        <v>26</v>
      </c>
      <c r="E63" s="38" t="s">
        <v>84</v>
      </c>
      <c r="F63" s="36">
        <v>266</v>
      </c>
      <c r="G63" s="38" t="s">
        <v>87</v>
      </c>
      <c r="H63" s="36">
        <v>1266000691</v>
      </c>
      <c r="I63" s="36" t="s">
        <v>91</v>
      </c>
      <c r="J63" s="39">
        <v>0</v>
      </c>
      <c r="K63" s="33">
        <v>69424.03</v>
      </c>
      <c r="L63" s="40">
        <v>0</v>
      </c>
      <c r="M63" s="16"/>
      <c r="N63" s="16"/>
      <c r="O63" s="16"/>
      <c r="Q63" s="4"/>
      <c r="R63" s="5"/>
      <c r="S63" s="2"/>
      <c r="T63" s="2"/>
      <c r="U63" s="2"/>
      <c r="V63" s="2"/>
      <c r="W63" s="2"/>
      <c r="X63" s="2"/>
      <c r="Y63" s="2"/>
      <c r="Z63" s="2"/>
    </row>
    <row r="64" spans="1:26" ht="15" customHeight="1" outlineLevel="2" x14ac:dyDescent="0.25">
      <c r="A64" s="35" t="s">
        <v>84</v>
      </c>
      <c r="B64" s="36">
        <v>1</v>
      </c>
      <c r="C64" s="36" t="s">
        <v>0</v>
      </c>
      <c r="D64" s="36">
        <v>26</v>
      </c>
      <c r="E64" s="38" t="s">
        <v>84</v>
      </c>
      <c r="F64" s="36">
        <v>266</v>
      </c>
      <c r="G64" s="38" t="s">
        <v>87</v>
      </c>
      <c r="H64" s="36">
        <v>1266000710</v>
      </c>
      <c r="I64" s="36" t="s">
        <v>53</v>
      </c>
      <c r="J64" s="39">
        <v>0</v>
      </c>
      <c r="K64" s="33">
        <v>439</v>
      </c>
      <c r="L64" s="40">
        <v>0</v>
      </c>
      <c r="M64" s="16"/>
      <c r="N64" s="16"/>
      <c r="O64" s="16"/>
      <c r="Q64" s="4"/>
      <c r="R64" s="5"/>
      <c r="S64" s="2"/>
      <c r="T64" s="2"/>
      <c r="U64" s="2"/>
      <c r="V64" s="2"/>
      <c r="W64" s="2"/>
      <c r="X64" s="2"/>
      <c r="Y64" s="2"/>
      <c r="Z64" s="2"/>
    </row>
    <row r="65" spans="1:27" ht="15" customHeight="1" outlineLevel="2" x14ac:dyDescent="0.25">
      <c r="A65" s="38" t="s">
        <v>84</v>
      </c>
      <c r="B65" s="38">
        <v>1</v>
      </c>
      <c r="C65" s="38" t="s">
        <v>0</v>
      </c>
      <c r="D65" s="38">
        <v>26</v>
      </c>
      <c r="E65" s="38" t="s">
        <v>84</v>
      </c>
      <c r="F65" s="38">
        <v>266</v>
      </c>
      <c r="G65" s="38" t="s">
        <v>87</v>
      </c>
      <c r="H65" s="38">
        <v>1266000791</v>
      </c>
      <c r="I65" s="38" t="s">
        <v>92</v>
      </c>
      <c r="J65" s="42">
        <v>0</v>
      </c>
      <c r="K65" s="33">
        <v>49306</v>
      </c>
      <c r="L65" s="40">
        <v>0</v>
      </c>
      <c r="M65" s="17"/>
      <c r="N65" s="17"/>
      <c r="O65" s="17"/>
    </row>
    <row r="66" spans="1:27" ht="15" customHeight="1" outlineLevel="2" x14ac:dyDescent="0.25">
      <c r="A66" s="41" t="s">
        <v>84</v>
      </c>
      <c r="B66" s="41">
        <v>1</v>
      </c>
      <c r="C66" s="41" t="s">
        <v>0</v>
      </c>
      <c r="D66" s="41">
        <v>26</v>
      </c>
      <c r="E66" s="41" t="s">
        <v>84</v>
      </c>
      <c r="F66" s="41">
        <v>266</v>
      </c>
      <c r="G66" s="41" t="s">
        <v>87</v>
      </c>
      <c r="H66" s="41">
        <v>1266000990</v>
      </c>
      <c r="I66" s="41" t="s">
        <v>93</v>
      </c>
      <c r="J66" s="42">
        <v>0</v>
      </c>
      <c r="K66" s="33">
        <v>98232.9</v>
      </c>
      <c r="L66" s="40">
        <v>0</v>
      </c>
      <c r="M66" s="17"/>
      <c r="N66" s="17"/>
      <c r="O66" s="17"/>
    </row>
    <row r="67" spans="1:27" ht="15" customHeight="1" outlineLevel="2" x14ac:dyDescent="0.25">
      <c r="A67" s="35" t="s">
        <v>84</v>
      </c>
      <c r="B67" s="36">
        <v>1</v>
      </c>
      <c r="C67" s="36" t="s">
        <v>0</v>
      </c>
      <c r="D67" s="36">
        <v>26</v>
      </c>
      <c r="E67" s="38" t="s">
        <v>84</v>
      </c>
      <c r="F67" s="36">
        <v>266</v>
      </c>
      <c r="G67" s="38" t="s">
        <v>87</v>
      </c>
      <c r="H67" s="36">
        <v>1266110220</v>
      </c>
      <c r="I67" s="36" t="s">
        <v>94</v>
      </c>
      <c r="J67" s="39">
        <v>1649661.84</v>
      </c>
      <c r="K67" s="33">
        <v>1761443.68</v>
      </c>
      <c r="L67" s="40">
        <v>1607000</v>
      </c>
      <c r="M67" s="16"/>
      <c r="N67" s="16"/>
      <c r="O67" s="16"/>
      <c r="Q67" s="4"/>
      <c r="R67" s="5"/>
      <c r="S67" s="2"/>
      <c r="T67" s="2"/>
      <c r="U67" s="2"/>
      <c r="V67" s="2"/>
      <c r="W67" s="2"/>
      <c r="X67" s="2"/>
      <c r="Y67" s="2"/>
      <c r="Z67" s="2"/>
    </row>
    <row r="68" spans="1:27" ht="15" customHeight="1" outlineLevel="2" x14ac:dyDescent="0.25">
      <c r="A68" s="35" t="s">
        <v>84</v>
      </c>
      <c r="B68" s="36">
        <v>1</v>
      </c>
      <c r="C68" s="36" t="s">
        <v>0</v>
      </c>
      <c r="D68" s="36">
        <v>26</v>
      </c>
      <c r="E68" s="38" t="s">
        <v>84</v>
      </c>
      <c r="F68" s="36">
        <v>266</v>
      </c>
      <c r="G68" s="38" t="s">
        <v>87</v>
      </c>
      <c r="H68" s="36">
        <v>1266110224</v>
      </c>
      <c r="I68" s="36" t="s">
        <v>95</v>
      </c>
      <c r="J68" s="39">
        <v>637610.86</v>
      </c>
      <c r="K68" s="33">
        <v>718677.56</v>
      </c>
      <c r="L68" s="40">
        <v>624000</v>
      </c>
      <c r="M68" s="16"/>
      <c r="N68" s="16"/>
      <c r="O68" s="16"/>
      <c r="Q68" s="4"/>
      <c r="R68" s="5"/>
      <c r="S68" s="2"/>
      <c r="T68" s="2"/>
      <c r="U68" s="2"/>
      <c r="V68" s="2"/>
      <c r="W68" s="2"/>
      <c r="X68" s="2"/>
      <c r="Y68" s="2"/>
      <c r="Z68" s="2"/>
    </row>
    <row r="69" spans="1:27" ht="15" customHeight="1" outlineLevel="2" x14ac:dyDescent="0.25">
      <c r="A69" s="35" t="s">
        <v>84</v>
      </c>
      <c r="B69" s="36">
        <v>1</v>
      </c>
      <c r="C69" s="36" t="s">
        <v>0</v>
      </c>
      <c r="D69" s="36">
        <v>26</v>
      </c>
      <c r="E69" s="38" t="s">
        <v>84</v>
      </c>
      <c r="F69" s="36">
        <v>266</v>
      </c>
      <c r="G69" s="38" t="s">
        <v>87</v>
      </c>
      <c r="H69" s="36">
        <v>1266200690</v>
      </c>
      <c r="I69" s="36" t="s">
        <v>96</v>
      </c>
      <c r="J69" s="39">
        <v>26864.9</v>
      </c>
      <c r="K69" s="33">
        <v>53195.72</v>
      </c>
      <c r="L69" s="40">
        <v>41000</v>
      </c>
      <c r="M69" s="16"/>
      <c r="N69" s="16"/>
      <c r="O69" s="16"/>
      <c r="Q69" s="4"/>
      <c r="R69" s="5"/>
      <c r="S69" s="2"/>
      <c r="T69" s="2"/>
      <c r="U69" s="2"/>
      <c r="V69" s="2"/>
      <c r="W69" s="2"/>
      <c r="X69" s="2"/>
      <c r="Y69" s="2"/>
      <c r="Z69" s="2"/>
    </row>
    <row r="70" spans="1:27" ht="15" customHeight="1" outlineLevel="2" x14ac:dyDescent="0.25">
      <c r="A70" s="35" t="s">
        <v>84</v>
      </c>
      <c r="B70" s="36">
        <v>1</v>
      </c>
      <c r="C70" s="36" t="s">
        <v>0</v>
      </c>
      <c r="D70" s="36">
        <v>26</v>
      </c>
      <c r="E70" s="38" t="s">
        <v>84</v>
      </c>
      <c r="F70" s="36">
        <v>266</v>
      </c>
      <c r="G70" s="38" t="s">
        <v>87</v>
      </c>
      <c r="H70" s="36">
        <v>1266200710</v>
      </c>
      <c r="I70" s="36" t="s">
        <v>97</v>
      </c>
      <c r="J70" s="39">
        <v>445107.55</v>
      </c>
      <c r="K70" s="33">
        <v>502381.37</v>
      </c>
      <c r="L70" s="40">
        <v>518000</v>
      </c>
      <c r="M70" s="16"/>
      <c r="N70" s="16"/>
      <c r="O70" s="16"/>
      <c r="Q70" s="4"/>
      <c r="R70" s="5"/>
      <c r="S70" s="2"/>
      <c r="T70" s="2"/>
      <c r="U70" s="2"/>
      <c r="V70" s="2"/>
      <c r="W70" s="2"/>
      <c r="X70" s="2"/>
      <c r="Y70" s="2"/>
      <c r="Z70" s="2"/>
    </row>
    <row r="71" spans="1:27" ht="15" customHeight="1" outlineLevel="2" x14ac:dyDescent="0.25">
      <c r="A71" s="35" t="s">
        <v>84</v>
      </c>
      <c r="B71" s="36">
        <v>1</v>
      </c>
      <c r="C71" s="36" t="s">
        <v>0</v>
      </c>
      <c r="D71" s="36">
        <v>26</v>
      </c>
      <c r="E71" s="38" t="s">
        <v>84</v>
      </c>
      <c r="F71" s="36">
        <v>266</v>
      </c>
      <c r="G71" s="38" t="s">
        <v>87</v>
      </c>
      <c r="H71" s="36">
        <v>1266200790</v>
      </c>
      <c r="I71" s="36" t="s">
        <v>98</v>
      </c>
      <c r="J71" s="39">
        <v>7280.23</v>
      </c>
      <c r="K71" s="33">
        <v>7279</v>
      </c>
      <c r="L71" s="40">
        <v>8000</v>
      </c>
      <c r="M71" s="16"/>
      <c r="N71" s="16"/>
      <c r="O71" s="16"/>
      <c r="Q71" s="4"/>
      <c r="R71" s="5"/>
      <c r="S71" s="2"/>
      <c r="T71" s="2"/>
      <c r="U71" s="2"/>
      <c r="V71" s="2"/>
      <c r="W71" s="2"/>
      <c r="X71" s="2"/>
      <c r="Y71" s="2"/>
      <c r="Z71" s="2"/>
    </row>
    <row r="72" spans="1:27" ht="15" customHeight="1" outlineLevel="2" x14ac:dyDescent="0.25">
      <c r="A72" s="38" t="s">
        <v>84</v>
      </c>
      <c r="B72" s="38">
        <v>1</v>
      </c>
      <c r="C72" s="38" t="s">
        <v>0</v>
      </c>
      <c r="D72" s="38">
        <v>26</v>
      </c>
      <c r="E72" s="38" t="s">
        <v>84</v>
      </c>
      <c r="F72" s="38">
        <v>266</v>
      </c>
      <c r="G72" s="38" t="s">
        <v>87</v>
      </c>
      <c r="H72" s="36">
        <v>1266400590</v>
      </c>
      <c r="I72" s="38" t="s">
        <v>99</v>
      </c>
      <c r="J72" s="39">
        <v>1879400</v>
      </c>
      <c r="K72" s="33">
        <v>0</v>
      </c>
      <c r="L72" s="40">
        <v>0</v>
      </c>
      <c r="M72" s="16"/>
      <c r="N72" s="16"/>
      <c r="O72" s="16"/>
      <c r="Q72" s="4"/>
      <c r="R72" s="5"/>
      <c r="S72" s="2"/>
      <c r="T72" s="2"/>
      <c r="U72" s="2"/>
      <c r="V72" s="2"/>
      <c r="W72" s="2"/>
      <c r="X72" s="2"/>
      <c r="Y72" s="2"/>
      <c r="Z72" s="2"/>
    </row>
    <row r="73" spans="1:27" ht="15" customHeight="1" outlineLevel="2" x14ac:dyDescent="0.25">
      <c r="A73" s="35" t="s">
        <v>84</v>
      </c>
      <c r="B73" s="36">
        <v>1</v>
      </c>
      <c r="C73" s="36" t="s">
        <v>0</v>
      </c>
      <c r="D73" s="36">
        <v>26</v>
      </c>
      <c r="E73" s="38" t="s">
        <v>84</v>
      </c>
      <c r="F73" s="36">
        <v>269</v>
      </c>
      <c r="G73" s="38" t="s">
        <v>100</v>
      </c>
      <c r="H73" s="36">
        <v>1269000220</v>
      </c>
      <c r="I73" s="36" t="s">
        <v>101</v>
      </c>
      <c r="J73" s="39">
        <v>75371</v>
      </c>
      <c r="K73" s="33">
        <v>53710.6</v>
      </c>
      <c r="L73" s="40">
        <v>80000</v>
      </c>
      <c r="M73" s="16"/>
      <c r="N73" s="16"/>
      <c r="O73" s="16"/>
      <c r="Q73" s="4"/>
      <c r="R73" s="5"/>
      <c r="S73" s="2"/>
      <c r="T73" s="2"/>
      <c r="U73" s="2"/>
      <c r="V73" s="2"/>
      <c r="W73" s="2"/>
      <c r="X73" s="2"/>
      <c r="Y73" s="2"/>
      <c r="Z73" s="2"/>
    </row>
    <row r="74" spans="1:27" ht="15" customHeight="1" outlineLevel="2" x14ac:dyDescent="0.25">
      <c r="A74" s="35" t="s">
        <v>84</v>
      </c>
      <c r="B74" s="36">
        <v>1</v>
      </c>
      <c r="C74" s="36" t="s">
        <v>0</v>
      </c>
      <c r="D74" s="36">
        <v>26</v>
      </c>
      <c r="E74" s="38" t="s">
        <v>84</v>
      </c>
      <c r="F74" s="36">
        <v>269</v>
      </c>
      <c r="G74" s="38" t="s">
        <v>100</v>
      </c>
      <c r="H74" s="36">
        <v>1269000490</v>
      </c>
      <c r="I74" s="36" t="s">
        <v>102</v>
      </c>
      <c r="J74" s="39">
        <v>171.88</v>
      </c>
      <c r="K74" s="33">
        <v>215.57</v>
      </c>
      <c r="L74" s="40">
        <v>0</v>
      </c>
      <c r="M74" s="16"/>
      <c r="N74" s="16"/>
      <c r="O74" s="16"/>
      <c r="Q74" s="4"/>
      <c r="R74" s="5"/>
      <c r="S74" s="2"/>
      <c r="T74" s="2"/>
      <c r="U74" s="2"/>
      <c r="V74" s="2"/>
      <c r="W74" s="2"/>
      <c r="X74" s="2"/>
      <c r="Y74" s="2"/>
      <c r="Z74" s="2"/>
    </row>
    <row r="75" spans="1:27" ht="15" customHeight="1" outlineLevel="2" x14ac:dyDescent="0.25">
      <c r="A75" s="35" t="s">
        <v>84</v>
      </c>
      <c r="B75" s="36">
        <v>1</v>
      </c>
      <c r="C75" s="36" t="s">
        <v>0</v>
      </c>
      <c r="D75" s="36">
        <v>26</v>
      </c>
      <c r="E75" s="38" t="s">
        <v>84</v>
      </c>
      <c r="F75" s="36">
        <v>269</v>
      </c>
      <c r="G75" s="38" t="s">
        <v>100</v>
      </c>
      <c r="H75" s="36">
        <v>1269000690</v>
      </c>
      <c r="I75" s="36" t="s">
        <v>100</v>
      </c>
      <c r="J75" s="39">
        <v>782632.06</v>
      </c>
      <c r="K75" s="33">
        <v>1187213.47</v>
      </c>
      <c r="L75" s="40">
        <v>688000</v>
      </c>
      <c r="M75" s="16"/>
      <c r="N75" s="16"/>
      <c r="O75" s="16"/>
      <c r="Q75" s="4"/>
      <c r="R75" s="5"/>
      <c r="S75" s="2"/>
      <c r="T75" s="2"/>
      <c r="U75" s="2"/>
      <c r="V75" s="2"/>
      <c r="W75" s="2"/>
      <c r="X75" s="2"/>
      <c r="Y75" s="2"/>
      <c r="Z75" s="2"/>
    </row>
    <row r="76" spans="1:27" ht="15" customHeight="1" outlineLevel="2" x14ac:dyDescent="0.25">
      <c r="A76" s="35" t="s">
        <v>84</v>
      </c>
      <c r="B76" s="36">
        <v>1</v>
      </c>
      <c r="C76" s="36" t="s">
        <v>0</v>
      </c>
      <c r="D76" s="36">
        <v>26</v>
      </c>
      <c r="E76" s="38" t="s">
        <v>84</v>
      </c>
      <c r="F76" s="36">
        <v>269</v>
      </c>
      <c r="G76" s="38" t="s">
        <v>100</v>
      </c>
      <c r="H76" s="36">
        <v>1269000691</v>
      </c>
      <c r="I76" s="36" t="s">
        <v>103</v>
      </c>
      <c r="J76" s="39">
        <v>65559.23</v>
      </c>
      <c r="K76" s="33">
        <v>10857.39</v>
      </c>
      <c r="L76" s="40">
        <v>70000</v>
      </c>
      <c r="M76" s="16"/>
      <c r="N76" s="16"/>
      <c r="O76" s="16"/>
      <c r="Q76" s="4"/>
      <c r="R76" s="5"/>
      <c r="S76" s="2"/>
      <c r="T76" s="2"/>
      <c r="U76" s="2"/>
      <c r="V76" s="2"/>
      <c r="W76" s="2"/>
      <c r="X76" s="2"/>
      <c r="Y76" s="2"/>
      <c r="Z76" s="2"/>
    </row>
    <row r="77" spans="1:27" s="10" customFormat="1" ht="15" customHeight="1" outlineLevel="2" x14ac:dyDescent="0.25">
      <c r="A77" s="35" t="s">
        <v>84</v>
      </c>
      <c r="B77" s="36">
        <v>1</v>
      </c>
      <c r="C77" s="36" t="s">
        <v>0</v>
      </c>
      <c r="D77" s="36">
        <v>26</v>
      </c>
      <c r="E77" s="38" t="s">
        <v>84</v>
      </c>
      <c r="F77" s="36">
        <v>269</v>
      </c>
      <c r="G77" s="38" t="s">
        <v>100</v>
      </c>
      <c r="H77" s="36">
        <v>1269000693</v>
      </c>
      <c r="I77" s="36" t="s">
        <v>105</v>
      </c>
      <c r="J77" s="39">
        <v>11643.85</v>
      </c>
      <c r="K77" s="33">
        <v>60414.62</v>
      </c>
      <c r="L77" s="40">
        <v>0</v>
      </c>
      <c r="M77" s="16"/>
      <c r="N77" s="16"/>
      <c r="O77" s="16"/>
      <c r="P77" s="1"/>
      <c r="Q77" s="4"/>
      <c r="R77" s="5"/>
      <c r="S77" s="2"/>
      <c r="T77" s="2"/>
      <c r="U77" s="2"/>
      <c r="V77" s="2"/>
      <c r="W77" s="2"/>
      <c r="X77" s="2"/>
      <c r="Y77" s="2"/>
      <c r="Z77" s="2"/>
      <c r="AA77" s="1"/>
    </row>
    <row r="78" spans="1:27" ht="15" customHeight="1" outlineLevel="2" x14ac:dyDescent="0.25">
      <c r="A78" s="35" t="s">
        <v>84</v>
      </c>
      <c r="B78" s="36">
        <v>1</v>
      </c>
      <c r="C78" s="36" t="s">
        <v>0</v>
      </c>
      <c r="D78" s="36">
        <v>26</v>
      </c>
      <c r="E78" s="38" t="s">
        <v>84</v>
      </c>
      <c r="F78" s="36">
        <v>269</v>
      </c>
      <c r="G78" s="38" t="s">
        <v>100</v>
      </c>
      <c r="H78" s="36">
        <v>1269000694</v>
      </c>
      <c r="I78" s="36" t="s">
        <v>106</v>
      </c>
      <c r="J78" s="39">
        <v>208180.49</v>
      </c>
      <c r="K78" s="33">
        <v>195207.85</v>
      </c>
      <c r="L78" s="40">
        <v>210000</v>
      </c>
      <c r="M78" s="16"/>
      <c r="N78" s="16"/>
      <c r="O78" s="16"/>
      <c r="Q78" s="4"/>
      <c r="R78" s="5"/>
      <c r="S78" s="2"/>
      <c r="T78" s="2"/>
      <c r="U78" s="2"/>
      <c r="V78" s="2"/>
      <c r="W78" s="2"/>
      <c r="X78" s="2"/>
      <c r="Y78" s="2"/>
      <c r="Z78" s="2"/>
    </row>
    <row r="79" spans="1:27" ht="15" customHeight="1" outlineLevel="2" x14ac:dyDescent="0.25">
      <c r="A79" s="38" t="s">
        <v>84</v>
      </c>
      <c r="B79" s="38">
        <v>1</v>
      </c>
      <c r="C79" s="38" t="s">
        <v>0</v>
      </c>
      <c r="D79" s="38">
        <v>26</v>
      </c>
      <c r="E79" s="38" t="s">
        <v>84</v>
      </c>
      <c r="F79" s="38">
        <v>269</v>
      </c>
      <c r="G79" s="38" t="s">
        <v>100</v>
      </c>
      <c r="H79" s="38">
        <v>1269000695</v>
      </c>
      <c r="I79" s="38" t="s">
        <v>108</v>
      </c>
      <c r="J79" s="42">
        <v>0</v>
      </c>
      <c r="K79" s="33">
        <v>21131.32</v>
      </c>
      <c r="L79" s="40">
        <v>0</v>
      </c>
      <c r="M79" s="17"/>
      <c r="N79" s="17"/>
      <c r="O79" s="17"/>
    </row>
    <row r="80" spans="1:27" ht="15" customHeight="1" outlineLevel="2" x14ac:dyDescent="0.25">
      <c r="A80" s="35" t="s">
        <v>84</v>
      </c>
      <c r="B80" s="36">
        <v>1</v>
      </c>
      <c r="C80" s="36" t="s">
        <v>0</v>
      </c>
      <c r="D80" s="36">
        <v>26</v>
      </c>
      <c r="E80" s="38" t="s">
        <v>84</v>
      </c>
      <c r="F80" s="36">
        <v>269</v>
      </c>
      <c r="G80" s="38" t="s">
        <v>100</v>
      </c>
      <c r="H80" s="36">
        <v>1269000699</v>
      </c>
      <c r="I80" s="36" t="s">
        <v>109</v>
      </c>
      <c r="J80" s="39">
        <v>37456.370000000003</v>
      </c>
      <c r="K80" s="33">
        <v>22261.1</v>
      </c>
      <c r="L80" s="40">
        <v>30000</v>
      </c>
      <c r="M80" s="16"/>
      <c r="N80" s="16"/>
      <c r="O80" s="16"/>
      <c r="Q80" s="4"/>
      <c r="R80" s="5"/>
      <c r="S80" s="2"/>
      <c r="T80" s="2"/>
      <c r="U80" s="2"/>
      <c r="V80" s="2"/>
      <c r="W80" s="2"/>
      <c r="X80" s="2"/>
      <c r="Y80" s="2"/>
      <c r="Z80" s="2"/>
    </row>
    <row r="81" spans="1:27" ht="15" customHeight="1" outlineLevel="2" x14ac:dyDescent="0.25">
      <c r="A81" s="35" t="s">
        <v>84</v>
      </c>
      <c r="B81" s="36">
        <v>1</v>
      </c>
      <c r="C81" s="36" t="s">
        <v>0</v>
      </c>
      <c r="D81" s="36">
        <v>26</v>
      </c>
      <c r="E81" s="38" t="s">
        <v>84</v>
      </c>
      <c r="F81" s="36">
        <v>269</v>
      </c>
      <c r="G81" s="38" t="s">
        <v>100</v>
      </c>
      <c r="H81" s="36">
        <v>1269000711</v>
      </c>
      <c r="I81" s="36" t="s">
        <v>110</v>
      </c>
      <c r="J81" s="39">
        <v>12448</v>
      </c>
      <c r="K81" s="33">
        <v>0</v>
      </c>
      <c r="L81" s="40">
        <v>30000</v>
      </c>
      <c r="M81" s="16"/>
      <c r="N81" s="16"/>
      <c r="O81" s="16"/>
      <c r="Q81" s="4"/>
      <c r="R81" s="5"/>
      <c r="S81" s="2"/>
      <c r="T81" s="2"/>
      <c r="U81" s="2"/>
      <c r="V81" s="2"/>
      <c r="W81" s="2"/>
      <c r="X81" s="2"/>
      <c r="Y81" s="2"/>
      <c r="Z81" s="2"/>
    </row>
    <row r="82" spans="1:27" ht="15" customHeight="1" outlineLevel="2" x14ac:dyDescent="0.25">
      <c r="A82" s="35" t="s">
        <v>84</v>
      </c>
      <c r="B82" s="36">
        <v>1</v>
      </c>
      <c r="C82" s="36" t="s">
        <v>0</v>
      </c>
      <c r="D82" s="36">
        <v>26</v>
      </c>
      <c r="E82" s="38" t="s">
        <v>84</v>
      </c>
      <c r="F82" s="36">
        <v>269</v>
      </c>
      <c r="G82" s="38" t="s">
        <v>100</v>
      </c>
      <c r="H82" s="36">
        <v>1269000791</v>
      </c>
      <c r="I82" s="36" t="s">
        <v>111</v>
      </c>
      <c r="J82" s="39">
        <v>153413.56</v>
      </c>
      <c r="K82" s="33">
        <v>747071.04</v>
      </c>
      <c r="L82" s="40">
        <v>300000</v>
      </c>
      <c r="M82" s="16"/>
      <c r="N82" s="16"/>
      <c r="O82" s="16"/>
      <c r="Q82" s="4"/>
      <c r="R82" s="5"/>
      <c r="S82" s="2"/>
      <c r="T82" s="2"/>
      <c r="U82" s="2"/>
      <c r="V82" s="2"/>
      <c r="W82" s="2"/>
      <c r="X82" s="2"/>
      <c r="Y82" s="2"/>
      <c r="Z82" s="2"/>
      <c r="AA82" s="10"/>
    </row>
    <row r="83" spans="1:27" ht="15" customHeight="1" outlineLevel="2" x14ac:dyDescent="0.25">
      <c r="A83" s="35" t="s">
        <v>84</v>
      </c>
      <c r="B83" s="36">
        <v>1</v>
      </c>
      <c r="C83" s="36" t="s">
        <v>0</v>
      </c>
      <c r="D83" s="36">
        <v>26</v>
      </c>
      <c r="E83" s="38" t="s">
        <v>84</v>
      </c>
      <c r="F83" s="36">
        <v>269</v>
      </c>
      <c r="G83" s="38" t="s">
        <v>100</v>
      </c>
      <c r="H83" s="36">
        <v>1269000792</v>
      </c>
      <c r="I83" s="36" t="s">
        <v>112</v>
      </c>
      <c r="J83" s="39">
        <v>54704.2</v>
      </c>
      <c r="K83" s="33">
        <v>388.7</v>
      </c>
      <c r="L83" s="40">
        <v>55000</v>
      </c>
      <c r="M83" s="16"/>
      <c r="N83" s="16"/>
      <c r="O83" s="16"/>
      <c r="Q83" s="4"/>
      <c r="R83" s="5"/>
      <c r="S83" s="2"/>
      <c r="T83" s="2"/>
      <c r="U83" s="2"/>
      <c r="V83" s="2"/>
      <c r="W83" s="2"/>
      <c r="X83" s="2"/>
      <c r="Y83" s="2"/>
      <c r="Z83" s="2"/>
      <c r="AA83" s="10"/>
    </row>
    <row r="84" spans="1:27" ht="15" customHeight="1" outlineLevel="2" x14ac:dyDescent="0.25">
      <c r="A84" s="35" t="s">
        <v>84</v>
      </c>
      <c r="B84" s="36">
        <v>1</v>
      </c>
      <c r="C84" s="36" t="s">
        <v>0</v>
      </c>
      <c r="D84" s="36">
        <v>26</v>
      </c>
      <c r="E84" s="38" t="s">
        <v>84</v>
      </c>
      <c r="F84" s="36">
        <v>269</v>
      </c>
      <c r="G84" s="38" t="s">
        <v>100</v>
      </c>
      <c r="H84" s="38">
        <v>1269001690</v>
      </c>
      <c r="I84" s="38" t="s">
        <v>1243</v>
      </c>
      <c r="J84" s="42">
        <v>0</v>
      </c>
      <c r="K84" s="33">
        <v>0</v>
      </c>
      <c r="L84" s="40">
        <v>90000</v>
      </c>
      <c r="M84" s="17"/>
      <c r="N84" s="17"/>
      <c r="O84" s="17"/>
    </row>
    <row r="85" spans="1:27" ht="15" customHeight="1" outlineLevel="2" x14ac:dyDescent="0.25">
      <c r="A85" s="35" t="s">
        <v>84</v>
      </c>
      <c r="B85" s="36">
        <v>1</v>
      </c>
      <c r="C85" s="36" t="s">
        <v>0</v>
      </c>
      <c r="D85" s="36">
        <v>26</v>
      </c>
      <c r="E85" s="38" t="s">
        <v>84</v>
      </c>
      <c r="F85" s="36">
        <v>269</v>
      </c>
      <c r="G85" s="38" t="s">
        <v>100</v>
      </c>
      <c r="H85" s="36">
        <v>1269010690</v>
      </c>
      <c r="I85" s="36" t="s">
        <v>113</v>
      </c>
      <c r="J85" s="39">
        <v>2538.85</v>
      </c>
      <c r="K85" s="33">
        <v>0</v>
      </c>
      <c r="L85" s="40">
        <v>0</v>
      </c>
      <c r="M85" s="16"/>
      <c r="N85" s="16"/>
      <c r="O85" s="16"/>
      <c r="Q85" s="4"/>
      <c r="R85" s="5"/>
      <c r="S85" s="2"/>
      <c r="T85" s="2"/>
      <c r="U85" s="2"/>
      <c r="V85" s="2"/>
      <c r="W85" s="2"/>
      <c r="X85" s="2"/>
      <c r="Y85" s="2"/>
      <c r="Z85" s="2"/>
    </row>
    <row r="86" spans="1:27" ht="15" customHeight="1" outlineLevel="2" x14ac:dyDescent="0.25">
      <c r="A86" s="35" t="s">
        <v>84</v>
      </c>
      <c r="B86" s="36">
        <v>1</v>
      </c>
      <c r="C86" s="36" t="s">
        <v>0</v>
      </c>
      <c r="D86" s="36">
        <v>26</v>
      </c>
      <c r="E86" s="38" t="s">
        <v>84</v>
      </c>
      <c r="F86" s="36">
        <v>269</v>
      </c>
      <c r="G86" s="38" t="s">
        <v>100</v>
      </c>
      <c r="H86" s="36">
        <v>1269100693</v>
      </c>
      <c r="I86" s="36" t="s">
        <v>114</v>
      </c>
      <c r="J86" s="39">
        <v>40000.93</v>
      </c>
      <c r="K86" s="33">
        <v>4961.2700000000004</v>
      </c>
      <c r="L86" s="40">
        <v>40000</v>
      </c>
      <c r="M86" s="16"/>
      <c r="N86" s="16"/>
      <c r="O86" s="16"/>
      <c r="Q86" s="4"/>
      <c r="R86" s="5"/>
      <c r="S86" s="2"/>
      <c r="T86" s="2"/>
      <c r="U86" s="2"/>
      <c r="V86" s="2"/>
      <c r="W86" s="2"/>
      <c r="X86" s="2"/>
      <c r="Y86" s="2"/>
      <c r="Z86" s="2"/>
    </row>
    <row r="87" spans="1:27" ht="15" customHeight="1" outlineLevel="1" x14ac:dyDescent="0.25">
      <c r="A87" s="54" t="s">
        <v>1259</v>
      </c>
      <c r="B87" s="36"/>
      <c r="C87" s="36"/>
      <c r="D87" s="36"/>
      <c r="E87" s="38"/>
      <c r="F87" s="36"/>
      <c r="G87" s="38"/>
      <c r="H87" s="36"/>
      <c r="I87" s="36"/>
      <c r="J87" s="39">
        <f>SUBTOTAL(9,J59:J86)</f>
        <v>36110376.050000004</v>
      </c>
      <c r="K87" s="33">
        <f>SUBTOTAL(9,K59:K86)</f>
        <v>35698033.74000001</v>
      </c>
      <c r="L87" s="40">
        <f>SUBTOTAL(9,L59:L86)</f>
        <v>36160000</v>
      </c>
      <c r="M87" s="16"/>
      <c r="N87" s="16"/>
      <c r="O87" s="16"/>
      <c r="Q87" s="4"/>
      <c r="R87" s="5"/>
      <c r="S87" s="2"/>
      <c r="T87" s="2"/>
      <c r="U87" s="2"/>
      <c r="V87" s="2"/>
      <c r="W87" s="2"/>
      <c r="X87" s="2"/>
      <c r="Y87" s="2"/>
      <c r="Z87" s="2"/>
    </row>
    <row r="88" spans="1:27" ht="15" customHeight="1" outlineLevel="2" x14ac:dyDescent="0.25">
      <c r="A88" s="35" t="s">
        <v>1244</v>
      </c>
      <c r="B88" s="36">
        <v>1</v>
      </c>
      <c r="C88" s="36" t="s">
        <v>0</v>
      </c>
      <c r="D88" s="36">
        <v>28</v>
      </c>
      <c r="E88" s="38" t="s">
        <v>117</v>
      </c>
      <c r="F88" s="36">
        <v>281</v>
      </c>
      <c r="G88" s="38" t="s">
        <v>118</v>
      </c>
      <c r="H88" s="36">
        <v>1281000420</v>
      </c>
      <c r="I88" s="36" t="s">
        <v>119</v>
      </c>
      <c r="J88" s="39">
        <v>320360</v>
      </c>
      <c r="K88" s="33">
        <v>396232</v>
      </c>
      <c r="L88" s="40">
        <v>470000</v>
      </c>
      <c r="M88" s="16"/>
      <c r="N88" s="16"/>
      <c r="O88" s="16"/>
      <c r="Q88" s="4"/>
      <c r="R88" s="5"/>
      <c r="S88" s="2"/>
      <c r="T88" s="2"/>
      <c r="U88" s="2"/>
      <c r="V88" s="2"/>
      <c r="W88" s="2"/>
      <c r="X88" s="2"/>
      <c r="Y88" s="2"/>
      <c r="Z88" s="2"/>
    </row>
    <row r="89" spans="1:27" ht="15" customHeight="1" outlineLevel="2" x14ac:dyDescent="0.25">
      <c r="A89" s="35" t="s">
        <v>1244</v>
      </c>
      <c r="B89" s="36">
        <v>1</v>
      </c>
      <c r="C89" s="36" t="s">
        <v>0</v>
      </c>
      <c r="D89" s="36">
        <v>28</v>
      </c>
      <c r="E89" s="38" t="s">
        <v>117</v>
      </c>
      <c r="F89" s="36">
        <v>281</v>
      </c>
      <c r="G89" s="38" t="s">
        <v>118</v>
      </c>
      <c r="H89" s="36">
        <v>1281000690</v>
      </c>
      <c r="I89" s="36" t="s">
        <v>120</v>
      </c>
      <c r="J89" s="39">
        <v>0</v>
      </c>
      <c r="K89" s="33">
        <v>108000</v>
      </c>
      <c r="L89" s="40">
        <v>216000</v>
      </c>
      <c r="M89" s="16"/>
      <c r="N89" s="16"/>
      <c r="O89" s="16"/>
      <c r="Q89" s="4"/>
      <c r="R89" s="5"/>
      <c r="S89" s="2"/>
      <c r="T89" s="2"/>
      <c r="U89" s="2"/>
      <c r="V89" s="2"/>
      <c r="W89" s="2"/>
      <c r="X89" s="2"/>
      <c r="Y89" s="2"/>
      <c r="Z89" s="2"/>
    </row>
    <row r="90" spans="1:27" ht="15" customHeight="1" outlineLevel="2" x14ac:dyDescent="0.25">
      <c r="A90" s="38" t="s">
        <v>1244</v>
      </c>
      <c r="B90" s="38">
        <v>1</v>
      </c>
      <c r="C90" s="38" t="s">
        <v>0</v>
      </c>
      <c r="D90" s="38">
        <v>28</v>
      </c>
      <c r="E90" s="38" t="s">
        <v>117</v>
      </c>
      <c r="F90" s="38">
        <v>281</v>
      </c>
      <c r="G90" s="38" t="s">
        <v>118</v>
      </c>
      <c r="H90" s="36">
        <v>1281000710</v>
      </c>
      <c r="I90" s="38" t="s">
        <v>121</v>
      </c>
      <c r="J90" s="42">
        <v>0</v>
      </c>
      <c r="K90" s="33">
        <v>399.32</v>
      </c>
      <c r="L90" s="40">
        <v>0</v>
      </c>
      <c r="M90" s="16"/>
      <c r="N90" s="16"/>
      <c r="O90" s="16"/>
      <c r="Q90" s="4"/>
      <c r="R90" s="5"/>
      <c r="S90" s="2"/>
      <c r="T90" s="2"/>
      <c r="U90" s="2"/>
      <c r="V90" s="2"/>
      <c r="W90" s="2"/>
      <c r="X90" s="2"/>
      <c r="Y90" s="2"/>
      <c r="Z90" s="2"/>
    </row>
    <row r="91" spans="1:27" ht="15" customHeight="1" outlineLevel="1" x14ac:dyDescent="0.25">
      <c r="A91" s="45" t="s">
        <v>1256</v>
      </c>
      <c r="B91" s="38"/>
      <c r="C91" s="38"/>
      <c r="D91" s="38"/>
      <c r="E91" s="38"/>
      <c r="F91" s="38"/>
      <c r="G91" s="38"/>
      <c r="H91" s="36"/>
      <c r="I91" s="38"/>
      <c r="J91" s="42">
        <f>SUBTOTAL(9,J88:J90)</f>
        <v>320360</v>
      </c>
      <c r="K91" s="33">
        <f>SUBTOTAL(9,K88:K90)</f>
        <v>504631.32</v>
      </c>
      <c r="L91" s="40">
        <f>SUBTOTAL(9,L88:L90)</f>
        <v>686000</v>
      </c>
      <c r="M91" s="16"/>
      <c r="N91" s="16"/>
      <c r="O91" s="16"/>
      <c r="Q91" s="4"/>
      <c r="R91" s="5"/>
      <c r="S91" s="2"/>
      <c r="T91" s="2"/>
      <c r="U91" s="2"/>
      <c r="V91" s="2"/>
      <c r="W91" s="2"/>
      <c r="X91" s="2"/>
      <c r="Y91" s="2"/>
      <c r="Z91" s="2"/>
    </row>
    <row r="92" spans="1:27" ht="15" customHeight="1" outlineLevel="2" x14ac:dyDescent="0.25">
      <c r="A92" s="35" t="s">
        <v>122</v>
      </c>
      <c r="B92" s="36">
        <v>1</v>
      </c>
      <c r="C92" s="36" t="s">
        <v>0</v>
      </c>
      <c r="D92" s="36">
        <v>31</v>
      </c>
      <c r="E92" s="38" t="s">
        <v>122</v>
      </c>
      <c r="F92" s="36">
        <v>311</v>
      </c>
      <c r="G92" s="38" t="s">
        <v>123</v>
      </c>
      <c r="H92" s="36">
        <v>1311000490</v>
      </c>
      <c r="I92" s="36" t="s">
        <v>124</v>
      </c>
      <c r="J92" s="39">
        <v>2195.98</v>
      </c>
      <c r="K92" s="33">
        <v>94582.07</v>
      </c>
      <c r="L92" s="40">
        <v>283000</v>
      </c>
      <c r="M92" s="16"/>
      <c r="N92" s="16"/>
      <c r="O92" s="16"/>
      <c r="Q92" s="4"/>
      <c r="R92" s="5"/>
      <c r="S92" s="2"/>
      <c r="T92" s="2"/>
      <c r="U92" s="2"/>
      <c r="V92" s="2"/>
      <c r="W92" s="2"/>
      <c r="X92" s="2"/>
      <c r="Y92" s="2"/>
      <c r="Z92" s="2"/>
    </row>
    <row r="93" spans="1:27" ht="15" customHeight="1" outlineLevel="2" x14ac:dyDescent="0.25">
      <c r="A93" s="35" t="s">
        <v>122</v>
      </c>
      <c r="B93" s="36">
        <v>1</v>
      </c>
      <c r="C93" s="36" t="s">
        <v>0</v>
      </c>
      <c r="D93" s="36">
        <v>31</v>
      </c>
      <c r="E93" s="38" t="s">
        <v>122</v>
      </c>
      <c r="F93" s="36">
        <v>311</v>
      </c>
      <c r="G93" s="38" t="s">
        <v>123</v>
      </c>
      <c r="H93" s="36">
        <v>1311000491</v>
      </c>
      <c r="I93" s="36" t="s">
        <v>125</v>
      </c>
      <c r="J93" s="39">
        <v>428235.75</v>
      </c>
      <c r="K93" s="33">
        <v>417437</v>
      </c>
      <c r="L93" s="40">
        <v>420000</v>
      </c>
      <c r="M93" s="16"/>
      <c r="N93" s="16"/>
      <c r="O93" s="16"/>
      <c r="Q93" s="4"/>
      <c r="R93" s="5"/>
      <c r="S93" s="2"/>
      <c r="T93" s="2"/>
      <c r="U93" s="2"/>
      <c r="V93" s="2"/>
      <c r="W93" s="2"/>
      <c r="X93" s="2"/>
      <c r="Y93" s="2"/>
      <c r="Z93" s="2"/>
    </row>
    <row r="94" spans="1:27" ht="15" customHeight="1" outlineLevel="2" x14ac:dyDescent="0.25">
      <c r="A94" s="35" t="s">
        <v>122</v>
      </c>
      <c r="B94" s="36">
        <v>1</v>
      </c>
      <c r="C94" s="36" t="s">
        <v>0</v>
      </c>
      <c r="D94" s="36">
        <v>31</v>
      </c>
      <c r="E94" s="38" t="s">
        <v>122</v>
      </c>
      <c r="F94" s="36">
        <v>311</v>
      </c>
      <c r="G94" s="38" t="s">
        <v>123</v>
      </c>
      <c r="H94" s="36">
        <v>1311000650</v>
      </c>
      <c r="I94" s="36" t="s">
        <v>126</v>
      </c>
      <c r="J94" s="42">
        <v>0</v>
      </c>
      <c r="K94" s="33">
        <v>47943</v>
      </c>
      <c r="L94" s="40">
        <v>85000</v>
      </c>
      <c r="M94" s="16"/>
      <c r="N94" s="16"/>
      <c r="O94" s="16"/>
      <c r="Q94" s="4"/>
      <c r="R94" s="5"/>
      <c r="S94" s="2"/>
      <c r="T94" s="2"/>
      <c r="U94" s="2"/>
      <c r="V94" s="2"/>
      <c r="W94" s="2"/>
      <c r="X94" s="2"/>
      <c r="Y94" s="2"/>
      <c r="Z94" s="2"/>
    </row>
    <row r="95" spans="1:27" ht="15" customHeight="1" outlineLevel="2" x14ac:dyDescent="0.25">
      <c r="A95" s="35" t="s">
        <v>122</v>
      </c>
      <c r="B95" s="36">
        <v>1</v>
      </c>
      <c r="C95" s="36" t="s">
        <v>0</v>
      </c>
      <c r="D95" s="36">
        <v>31</v>
      </c>
      <c r="E95" s="38" t="s">
        <v>122</v>
      </c>
      <c r="F95" s="36">
        <v>311</v>
      </c>
      <c r="G95" s="38" t="s">
        <v>123</v>
      </c>
      <c r="H95" s="36">
        <v>1311000710</v>
      </c>
      <c r="I95" s="36" t="s">
        <v>127</v>
      </c>
      <c r="J95" s="39">
        <v>487</v>
      </c>
      <c r="K95" s="33">
        <v>0</v>
      </c>
      <c r="L95" s="40">
        <v>0</v>
      </c>
      <c r="M95" s="16"/>
      <c r="N95" s="16"/>
      <c r="O95" s="16"/>
      <c r="Q95" s="4"/>
      <c r="R95" s="5"/>
      <c r="S95" s="2"/>
      <c r="T95" s="2"/>
      <c r="U95" s="2"/>
      <c r="V95" s="2"/>
      <c r="W95" s="2"/>
      <c r="X95" s="2"/>
      <c r="Y95" s="2"/>
      <c r="Z95" s="2"/>
    </row>
    <row r="96" spans="1:27" ht="15" customHeight="1" outlineLevel="2" x14ac:dyDescent="0.25">
      <c r="A96" s="35" t="s">
        <v>122</v>
      </c>
      <c r="B96" s="36">
        <v>1</v>
      </c>
      <c r="C96" s="36" t="s">
        <v>0</v>
      </c>
      <c r="D96" s="36">
        <v>31</v>
      </c>
      <c r="E96" s="38" t="s">
        <v>122</v>
      </c>
      <c r="F96" s="36">
        <v>311</v>
      </c>
      <c r="G96" s="38" t="s">
        <v>123</v>
      </c>
      <c r="H96" s="36">
        <v>1311000790</v>
      </c>
      <c r="I96" s="36" t="s">
        <v>71</v>
      </c>
      <c r="J96" s="39">
        <v>16140</v>
      </c>
      <c r="K96" s="33">
        <v>2900</v>
      </c>
      <c r="L96" s="40">
        <v>0</v>
      </c>
      <c r="M96" s="16"/>
      <c r="N96" s="16"/>
      <c r="O96" s="16"/>
      <c r="Q96" s="4"/>
      <c r="R96" s="5"/>
      <c r="S96" s="2"/>
      <c r="T96" s="2"/>
      <c r="U96" s="2"/>
      <c r="V96" s="2"/>
      <c r="W96" s="2"/>
      <c r="X96" s="2"/>
      <c r="Y96" s="2"/>
      <c r="Z96" s="2"/>
    </row>
    <row r="97" spans="1:26" ht="15" customHeight="1" outlineLevel="2" x14ac:dyDescent="0.25">
      <c r="A97" s="35" t="s">
        <v>122</v>
      </c>
      <c r="B97" s="36">
        <v>1</v>
      </c>
      <c r="C97" s="36" t="s">
        <v>0</v>
      </c>
      <c r="D97" s="36">
        <v>31</v>
      </c>
      <c r="E97" s="38" t="s">
        <v>122</v>
      </c>
      <c r="F97" s="36">
        <v>311</v>
      </c>
      <c r="G97" s="38" t="s">
        <v>123</v>
      </c>
      <c r="H97" s="36">
        <v>1311000920</v>
      </c>
      <c r="I97" s="36" t="s">
        <v>128</v>
      </c>
      <c r="J97" s="39">
        <v>133938.14000000001</v>
      </c>
      <c r="K97" s="33">
        <v>0</v>
      </c>
      <c r="L97" s="40">
        <v>0</v>
      </c>
      <c r="M97" s="16"/>
      <c r="N97" s="16"/>
      <c r="O97" s="16"/>
      <c r="Q97" s="4"/>
      <c r="R97" s="5"/>
      <c r="S97" s="2"/>
      <c r="T97" s="2"/>
      <c r="U97" s="2"/>
      <c r="V97" s="2"/>
      <c r="W97" s="2"/>
      <c r="X97" s="2"/>
      <c r="Y97" s="2"/>
      <c r="Z97" s="2"/>
    </row>
    <row r="98" spans="1:26" ht="15" customHeight="1" outlineLevel="2" x14ac:dyDescent="0.25">
      <c r="A98" s="35" t="s">
        <v>122</v>
      </c>
      <c r="B98" s="36">
        <v>1</v>
      </c>
      <c r="C98" s="36" t="s">
        <v>0</v>
      </c>
      <c r="D98" s="36">
        <v>31</v>
      </c>
      <c r="E98" s="38" t="s">
        <v>122</v>
      </c>
      <c r="F98" s="36">
        <v>311</v>
      </c>
      <c r="G98" s="38" t="s">
        <v>123</v>
      </c>
      <c r="H98" s="36">
        <v>1311000921</v>
      </c>
      <c r="I98" s="36" t="s">
        <v>129</v>
      </c>
      <c r="J98" s="39">
        <v>704322.23</v>
      </c>
      <c r="K98" s="33">
        <v>156409.07</v>
      </c>
      <c r="L98" s="40">
        <v>520000</v>
      </c>
      <c r="M98" s="16"/>
      <c r="N98" s="16"/>
      <c r="O98" s="16"/>
      <c r="Q98" s="4"/>
      <c r="R98" s="5"/>
      <c r="S98" s="2"/>
      <c r="T98" s="2"/>
      <c r="U98" s="2"/>
      <c r="V98" s="2"/>
      <c r="W98" s="2"/>
      <c r="X98" s="2"/>
      <c r="Y98" s="2"/>
      <c r="Z98" s="2"/>
    </row>
    <row r="99" spans="1:26" ht="15" customHeight="1" outlineLevel="2" x14ac:dyDescent="0.25">
      <c r="A99" s="35" t="s">
        <v>122</v>
      </c>
      <c r="B99" s="36">
        <v>1</v>
      </c>
      <c r="C99" s="36" t="s">
        <v>0</v>
      </c>
      <c r="D99" s="36">
        <v>31</v>
      </c>
      <c r="E99" s="38" t="s">
        <v>122</v>
      </c>
      <c r="F99" s="36">
        <v>311</v>
      </c>
      <c r="G99" s="38" t="s">
        <v>123</v>
      </c>
      <c r="H99" s="36">
        <v>1311000923</v>
      </c>
      <c r="I99" s="36" t="s">
        <v>130</v>
      </c>
      <c r="J99" s="39">
        <v>1051118.6000000001</v>
      </c>
      <c r="K99" s="33">
        <v>176413.82</v>
      </c>
      <c r="L99" s="40">
        <v>20000</v>
      </c>
      <c r="M99" s="16"/>
      <c r="N99" s="16"/>
      <c r="O99" s="16"/>
      <c r="Q99" s="4"/>
      <c r="R99" s="5"/>
      <c r="S99" s="2"/>
      <c r="T99" s="2"/>
      <c r="U99" s="2"/>
      <c r="V99" s="2"/>
      <c r="W99" s="2"/>
      <c r="X99" s="2"/>
      <c r="Y99" s="2"/>
      <c r="Z99" s="2"/>
    </row>
    <row r="100" spans="1:26" ht="15" customHeight="1" outlineLevel="2" x14ac:dyDescent="0.25">
      <c r="A100" s="35" t="s">
        <v>122</v>
      </c>
      <c r="B100" s="36">
        <v>1</v>
      </c>
      <c r="C100" s="36" t="s">
        <v>0</v>
      </c>
      <c r="D100" s="36">
        <v>31</v>
      </c>
      <c r="E100" s="38" t="s">
        <v>122</v>
      </c>
      <c r="F100" s="36">
        <v>311</v>
      </c>
      <c r="G100" s="38" t="s">
        <v>123</v>
      </c>
      <c r="H100" s="36">
        <v>1311001920</v>
      </c>
      <c r="I100" s="36" t="s">
        <v>132</v>
      </c>
      <c r="J100" s="39">
        <v>46701.01</v>
      </c>
      <c r="K100" s="33">
        <v>159019.35</v>
      </c>
      <c r="L100" s="40">
        <v>288000</v>
      </c>
      <c r="M100" s="16"/>
      <c r="N100" s="16"/>
      <c r="O100" s="16"/>
      <c r="Q100" s="4"/>
      <c r="R100" s="5"/>
      <c r="S100" s="2"/>
      <c r="T100" s="2"/>
      <c r="U100" s="2"/>
      <c r="V100" s="2"/>
      <c r="W100" s="2"/>
      <c r="X100" s="2"/>
      <c r="Y100" s="2"/>
      <c r="Z100" s="2"/>
    </row>
    <row r="101" spans="1:26" ht="15" customHeight="1" outlineLevel="2" x14ac:dyDescent="0.25">
      <c r="A101" s="35" t="s">
        <v>122</v>
      </c>
      <c r="B101" s="36">
        <v>1</v>
      </c>
      <c r="C101" s="36" t="s">
        <v>0</v>
      </c>
      <c r="D101" s="36">
        <v>31</v>
      </c>
      <c r="E101" s="38" t="s">
        <v>122</v>
      </c>
      <c r="F101" s="36">
        <v>311</v>
      </c>
      <c r="G101" s="38" t="s">
        <v>123</v>
      </c>
      <c r="H101" s="36">
        <v>1311001929</v>
      </c>
      <c r="I101" s="36" t="s">
        <v>133</v>
      </c>
      <c r="J101" s="39">
        <v>492895</v>
      </c>
      <c r="K101" s="33">
        <v>879451.36</v>
      </c>
      <c r="L101" s="40">
        <v>752000</v>
      </c>
      <c r="M101" s="16"/>
      <c r="N101" s="16"/>
      <c r="O101" s="16"/>
      <c r="Q101" s="4"/>
      <c r="R101" s="5"/>
      <c r="S101" s="2"/>
      <c r="T101" s="2"/>
      <c r="U101" s="2"/>
      <c r="V101" s="2"/>
      <c r="W101" s="2"/>
      <c r="X101" s="2"/>
      <c r="Y101" s="2"/>
      <c r="Z101" s="2"/>
    </row>
    <row r="102" spans="1:26" ht="15" customHeight="1" outlineLevel="2" x14ac:dyDescent="0.25">
      <c r="A102" s="35" t="s">
        <v>122</v>
      </c>
      <c r="B102" s="36">
        <v>1</v>
      </c>
      <c r="C102" s="36" t="s">
        <v>0</v>
      </c>
      <c r="D102" s="36">
        <v>31</v>
      </c>
      <c r="E102" s="38" t="s">
        <v>122</v>
      </c>
      <c r="F102" s="36">
        <v>312</v>
      </c>
      <c r="G102" s="38" t="s">
        <v>134</v>
      </c>
      <c r="H102" s="36">
        <v>1312200222</v>
      </c>
      <c r="I102" s="36" t="s">
        <v>135</v>
      </c>
      <c r="J102" s="39">
        <v>-41.5</v>
      </c>
      <c r="K102" s="33">
        <v>0</v>
      </c>
      <c r="L102" s="40">
        <v>0</v>
      </c>
      <c r="M102" s="16"/>
      <c r="N102" s="16"/>
      <c r="O102" s="16"/>
      <c r="Q102" s="4"/>
      <c r="R102" s="5"/>
      <c r="S102" s="2"/>
      <c r="T102" s="2"/>
      <c r="U102" s="2"/>
      <c r="V102" s="2"/>
      <c r="W102" s="2"/>
      <c r="X102" s="2"/>
      <c r="Y102" s="2"/>
      <c r="Z102" s="2"/>
    </row>
    <row r="103" spans="1:26" ht="15" customHeight="1" outlineLevel="2" x14ac:dyDescent="0.25">
      <c r="A103" s="35" t="s">
        <v>122</v>
      </c>
      <c r="B103" s="36">
        <v>1</v>
      </c>
      <c r="C103" s="36" t="s">
        <v>0</v>
      </c>
      <c r="D103" s="36">
        <v>31</v>
      </c>
      <c r="E103" s="38" t="s">
        <v>122</v>
      </c>
      <c r="F103" s="36">
        <v>312</v>
      </c>
      <c r="G103" s="38" t="s">
        <v>134</v>
      </c>
      <c r="H103" s="36">
        <v>1312200290</v>
      </c>
      <c r="I103" s="36" t="s">
        <v>136</v>
      </c>
      <c r="J103" s="39">
        <v>2681</v>
      </c>
      <c r="K103" s="33">
        <v>-1414</v>
      </c>
      <c r="L103" s="40">
        <v>0</v>
      </c>
      <c r="M103" s="16"/>
      <c r="N103" s="16"/>
      <c r="O103" s="16"/>
      <c r="Q103" s="4"/>
      <c r="R103" s="5"/>
      <c r="S103" s="2"/>
      <c r="T103" s="2"/>
      <c r="U103" s="2"/>
      <c r="V103" s="2"/>
      <c r="W103" s="2"/>
      <c r="X103" s="2"/>
      <c r="Y103" s="2"/>
      <c r="Z103" s="2"/>
    </row>
    <row r="104" spans="1:26" ht="15" customHeight="1" outlineLevel="2" x14ac:dyDescent="0.25">
      <c r="A104" s="35" t="s">
        <v>122</v>
      </c>
      <c r="B104" s="36">
        <v>1</v>
      </c>
      <c r="C104" s="36" t="s">
        <v>0</v>
      </c>
      <c r="D104" s="36">
        <v>31</v>
      </c>
      <c r="E104" s="38" t="s">
        <v>122</v>
      </c>
      <c r="F104" s="36">
        <v>312</v>
      </c>
      <c r="G104" s="38" t="s">
        <v>134</v>
      </c>
      <c r="H104" s="36">
        <v>1312200412</v>
      </c>
      <c r="I104" s="36" t="s">
        <v>137</v>
      </c>
      <c r="J104" s="39">
        <v>0</v>
      </c>
      <c r="K104" s="33">
        <v>1636</v>
      </c>
      <c r="L104" s="40">
        <v>0</v>
      </c>
      <c r="M104" s="16"/>
      <c r="N104" s="16"/>
      <c r="O104" s="16"/>
      <c r="Q104" s="4"/>
      <c r="R104" s="5"/>
      <c r="S104" s="2"/>
      <c r="T104" s="2"/>
      <c r="U104" s="2"/>
      <c r="V104" s="2"/>
      <c r="W104" s="2"/>
      <c r="X104" s="2"/>
      <c r="Y104" s="2"/>
      <c r="Z104" s="2"/>
    </row>
    <row r="105" spans="1:26" ht="15" customHeight="1" outlineLevel="2" x14ac:dyDescent="0.25">
      <c r="A105" s="35" t="s">
        <v>122</v>
      </c>
      <c r="B105" s="36">
        <v>1</v>
      </c>
      <c r="C105" s="36" t="s">
        <v>0</v>
      </c>
      <c r="D105" s="36">
        <v>31</v>
      </c>
      <c r="E105" s="38" t="s">
        <v>122</v>
      </c>
      <c r="F105" s="36">
        <v>312</v>
      </c>
      <c r="G105" s="38" t="s">
        <v>134</v>
      </c>
      <c r="H105" s="36">
        <v>1312200490</v>
      </c>
      <c r="I105" s="36" t="s">
        <v>138</v>
      </c>
      <c r="J105" s="39">
        <v>651273.80000000005</v>
      </c>
      <c r="K105" s="33">
        <v>169805.03</v>
      </c>
      <c r="L105" s="40">
        <v>709000</v>
      </c>
      <c r="M105" s="16"/>
      <c r="N105" s="16"/>
      <c r="O105" s="16"/>
      <c r="Q105" s="4"/>
      <c r="R105" s="5"/>
      <c r="S105" s="2"/>
      <c r="T105" s="2"/>
      <c r="U105" s="2"/>
      <c r="V105" s="2"/>
      <c r="W105" s="2"/>
      <c r="X105" s="2"/>
      <c r="Y105" s="2"/>
      <c r="Z105" s="2"/>
    </row>
    <row r="106" spans="1:26" ht="15" customHeight="1" outlineLevel="2" x14ac:dyDescent="0.25">
      <c r="A106" s="35" t="s">
        <v>122</v>
      </c>
      <c r="B106" s="36">
        <v>1</v>
      </c>
      <c r="C106" s="36" t="s">
        <v>0</v>
      </c>
      <c r="D106" s="36">
        <v>31</v>
      </c>
      <c r="E106" s="38" t="s">
        <v>122</v>
      </c>
      <c r="F106" s="36">
        <v>312</v>
      </c>
      <c r="G106" s="38" t="s">
        <v>134</v>
      </c>
      <c r="H106" s="36">
        <v>1312200491</v>
      </c>
      <c r="I106" s="36" t="s">
        <v>139</v>
      </c>
      <c r="J106" s="39">
        <v>137190</v>
      </c>
      <c r="K106" s="33">
        <v>57891</v>
      </c>
      <c r="L106" s="40">
        <v>128000</v>
      </c>
      <c r="M106" s="16"/>
      <c r="N106" s="16"/>
      <c r="O106" s="16"/>
      <c r="Q106" s="4"/>
      <c r="R106" s="5"/>
      <c r="S106" s="2"/>
      <c r="T106" s="2"/>
      <c r="U106" s="2"/>
      <c r="V106" s="2"/>
      <c r="W106" s="2"/>
      <c r="X106" s="2"/>
      <c r="Y106" s="2"/>
      <c r="Z106" s="2"/>
    </row>
    <row r="107" spans="1:26" ht="15" customHeight="1" outlineLevel="2" x14ac:dyDescent="0.25">
      <c r="A107" s="35" t="s">
        <v>122</v>
      </c>
      <c r="B107" s="36">
        <v>1</v>
      </c>
      <c r="C107" s="36" t="s">
        <v>0</v>
      </c>
      <c r="D107" s="36">
        <v>31</v>
      </c>
      <c r="E107" s="38" t="s">
        <v>122</v>
      </c>
      <c r="F107" s="36">
        <v>312</v>
      </c>
      <c r="G107" s="38" t="s">
        <v>134</v>
      </c>
      <c r="H107" s="36">
        <v>1312200493</v>
      </c>
      <c r="I107" s="36" t="s">
        <v>140</v>
      </c>
      <c r="J107" s="39">
        <v>13450</v>
      </c>
      <c r="K107" s="33">
        <v>0</v>
      </c>
      <c r="L107" s="40">
        <v>0</v>
      </c>
      <c r="M107" s="16"/>
      <c r="N107" s="16"/>
      <c r="O107" s="16"/>
      <c r="Q107" s="4"/>
      <c r="R107" s="5"/>
      <c r="S107" s="2"/>
      <c r="T107" s="2"/>
      <c r="U107" s="2"/>
      <c r="V107" s="2"/>
      <c r="W107" s="2"/>
      <c r="X107" s="2"/>
      <c r="Y107" s="2"/>
      <c r="Z107" s="2"/>
    </row>
    <row r="108" spans="1:26" ht="15" customHeight="1" outlineLevel="2" x14ac:dyDescent="0.25">
      <c r="A108" s="35" t="s">
        <v>122</v>
      </c>
      <c r="B108" s="36">
        <v>1</v>
      </c>
      <c r="C108" s="36" t="s">
        <v>0</v>
      </c>
      <c r="D108" s="36">
        <v>31</v>
      </c>
      <c r="E108" s="38" t="s">
        <v>122</v>
      </c>
      <c r="F108" s="36">
        <v>312</v>
      </c>
      <c r="G108" s="38" t="s">
        <v>134</v>
      </c>
      <c r="H108" s="36">
        <v>1312200494</v>
      </c>
      <c r="I108" s="36" t="s">
        <v>141</v>
      </c>
      <c r="J108" s="39">
        <v>126645.28</v>
      </c>
      <c r="K108" s="33">
        <v>65824.02</v>
      </c>
      <c r="L108" s="40">
        <v>87000</v>
      </c>
      <c r="M108" s="16"/>
      <c r="N108" s="16"/>
      <c r="O108" s="16"/>
      <c r="P108" s="10"/>
      <c r="Q108" s="4"/>
      <c r="R108" s="5"/>
      <c r="S108" s="2"/>
      <c r="T108" s="2"/>
      <c r="U108" s="2"/>
      <c r="V108" s="2"/>
      <c r="W108" s="2"/>
      <c r="X108" s="2"/>
      <c r="Y108" s="2"/>
      <c r="Z108" s="2"/>
    </row>
    <row r="109" spans="1:26" ht="15" customHeight="1" outlineLevel="2" x14ac:dyDescent="0.25">
      <c r="A109" s="35" t="s">
        <v>122</v>
      </c>
      <c r="B109" s="36">
        <v>1</v>
      </c>
      <c r="C109" s="36" t="s">
        <v>0</v>
      </c>
      <c r="D109" s="36">
        <v>31</v>
      </c>
      <c r="E109" s="38" t="s">
        <v>122</v>
      </c>
      <c r="F109" s="36">
        <v>312</v>
      </c>
      <c r="G109" s="38" t="s">
        <v>134</v>
      </c>
      <c r="H109" s="36">
        <v>1312200710</v>
      </c>
      <c r="I109" s="36" t="s">
        <v>53</v>
      </c>
      <c r="J109" s="39">
        <v>2292386.7200000002</v>
      </c>
      <c r="K109" s="33">
        <v>3503146.67</v>
      </c>
      <c r="L109" s="40">
        <v>2393000</v>
      </c>
      <c r="M109" s="16"/>
      <c r="N109" s="16"/>
      <c r="O109" s="16"/>
      <c r="Q109" s="4"/>
      <c r="R109" s="5"/>
      <c r="S109" s="2"/>
      <c r="T109" s="2"/>
      <c r="U109" s="2"/>
      <c r="V109" s="2"/>
      <c r="W109" s="2"/>
      <c r="X109" s="2"/>
      <c r="Y109" s="2"/>
      <c r="Z109" s="2"/>
    </row>
    <row r="110" spans="1:26" ht="15" customHeight="1" outlineLevel="2" x14ac:dyDescent="0.25">
      <c r="A110" s="35" t="s">
        <v>122</v>
      </c>
      <c r="B110" s="36">
        <v>1</v>
      </c>
      <c r="C110" s="36" t="s">
        <v>0</v>
      </c>
      <c r="D110" s="36">
        <v>31</v>
      </c>
      <c r="E110" s="38" t="s">
        <v>122</v>
      </c>
      <c r="F110" s="36">
        <v>312</v>
      </c>
      <c r="G110" s="38" t="s">
        <v>134</v>
      </c>
      <c r="H110" s="36">
        <v>1312200920</v>
      </c>
      <c r="I110" s="36" t="s">
        <v>142</v>
      </c>
      <c r="J110" s="39">
        <v>21505714.890000001</v>
      </c>
      <c r="K110" s="57">
        <f>28770671.62+357264</f>
        <v>29127935.620000001</v>
      </c>
      <c r="L110" s="40">
        <v>26452000</v>
      </c>
      <c r="M110" s="16"/>
      <c r="N110" s="16"/>
      <c r="O110" s="16"/>
      <c r="Q110" s="4"/>
      <c r="R110" s="5"/>
      <c r="S110" s="2"/>
      <c r="T110" s="2"/>
      <c r="U110" s="2"/>
      <c r="V110" s="2"/>
      <c r="W110" s="2"/>
      <c r="X110" s="2"/>
      <c r="Y110" s="2"/>
      <c r="Z110" s="2"/>
    </row>
    <row r="111" spans="1:26" ht="15" customHeight="1" outlineLevel="2" x14ac:dyDescent="0.25">
      <c r="A111" s="35" t="s">
        <v>122</v>
      </c>
      <c r="B111" s="36">
        <v>1</v>
      </c>
      <c r="C111" s="36" t="s">
        <v>0</v>
      </c>
      <c r="D111" s="36">
        <v>31</v>
      </c>
      <c r="E111" s="38" t="s">
        <v>122</v>
      </c>
      <c r="F111" s="36">
        <v>312</v>
      </c>
      <c r="G111" s="38" t="s">
        <v>134</v>
      </c>
      <c r="H111" s="36">
        <v>1312200923</v>
      </c>
      <c r="I111" s="36" t="s">
        <v>143</v>
      </c>
      <c r="J111" s="39">
        <v>1400838.25</v>
      </c>
      <c r="K111" s="57">
        <f>1251362.18+46974</f>
        <v>1298336.18</v>
      </c>
      <c r="L111" s="40">
        <v>787000</v>
      </c>
      <c r="M111" s="16"/>
      <c r="N111" s="16"/>
      <c r="O111" s="16"/>
      <c r="Q111" s="4"/>
      <c r="R111" s="5"/>
      <c r="S111" s="2"/>
      <c r="T111" s="2"/>
      <c r="U111" s="2"/>
      <c r="V111" s="2"/>
      <c r="W111" s="2"/>
      <c r="X111" s="2"/>
      <c r="Y111" s="2"/>
      <c r="Z111" s="2"/>
    </row>
    <row r="112" spans="1:26" ht="15" customHeight="1" outlineLevel="2" x14ac:dyDescent="0.25">
      <c r="A112" s="35" t="s">
        <v>122</v>
      </c>
      <c r="B112" s="36">
        <v>1</v>
      </c>
      <c r="C112" s="36" t="s">
        <v>0</v>
      </c>
      <c r="D112" s="36">
        <v>31</v>
      </c>
      <c r="E112" s="38" t="s">
        <v>122</v>
      </c>
      <c r="F112" s="36">
        <v>312</v>
      </c>
      <c r="G112" s="38" t="s">
        <v>134</v>
      </c>
      <c r="H112" s="36">
        <v>1312200927</v>
      </c>
      <c r="I112" s="36" t="s">
        <v>144</v>
      </c>
      <c r="J112" s="39">
        <v>27440.38</v>
      </c>
      <c r="K112" s="33">
        <v>24065.34</v>
      </c>
      <c r="L112" s="40">
        <v>24000</v>
      </c>
      <c r="M112" s="16"/>
      <c r="N112" s="16"/>
      <c r="O112" s="16"/>
      <c r="Q112" s="4"/>
      <c r="R112" s="5"/>
      <c r="S112" s="2"/>
      <c r="T112" s="2"/>
      <c r="U112" s="2"/>
      <c r="V112" s="2"/>
      <c r="W112" s="2"/>
      <c r="X112" s="2"/>
      <c r="Y112" s="2"/>
      <c r="Z112" s="2"/>
    </row>
    <row r="113" spans="1:26" ht="15" customHeight="1" outlineLevel="2" x14ac:dyDescent="0.25">
      <c r="A113" s="35" t="s">
        <v>122</v>
      </c>
      <c r="B113" s="36">
        <v>1</v>
      </c>
      <c r="C113" s="36" t="s">
        <v>0</v>
      </c>
      <c r="D113" s="36">
        <v>31</v>
      </c>
      <c r="E113" s="38" t="s">
        <v>122</v>
      </c>
      <c r="F113" s="36">
        <v>312</v>
      </c>
      <c r="G113" s="38" t="s">
        <v>134</v>
      </c>
      <c r="H113" s="36">
        <v>1312200928</v>
      </c>
      <c r="I113" s="36" t="s">
        <v>145</v>
      </c>
      <c r="J113" s="39">
        <v>20052</v>
      </c>
      <c r="K113" s="33">
        <v>65436</v>
      </c>
      <c r="L113" s="40">
        <v>65000</v>
      </c>
      <c r="M113" s="16"/>
      <c r="N113" s="16"/>
      <c r="O113" s="16"/>
      <c r="Q113" s="4"/>
      <c r="R113" s="5"/>
      <c r="S113" s="2"/>
      <c r="T113" s="2"/>
      <c r="U113" s="2"/>
      <c r="V113" s="2"/>
      <c r="W113" s="2"/>
      <c r="X113" s="2"/>
      <c r="Y113" s="2"/>
      <c r="Z113" s="2"/>
    </row>
    <row r="114" spans="1:26" ht="15" customHeight="1" outlineLevel="2" x14ac:dyDescent="0.25">
      <c r="A114" s="35" t="s">
        <v>122</v>
      </c>
      <c r="B114" s="36">
        <v>1</v>
      </c>
      <c r="C114" s="36" t="s">
        <v>0</v>
      </c>
      <c r="D114" s="36">
        <v>31</v>
      </c>
      <c r="E114" s="38" t="s">
        <v>122</v>
      </c>
      <c r="F114" s="36">
        <v>312</v>
      </c>
      <c r="G114" s="38" t="s">
        <v>134</v>
      </c>
      <c r="H114" s="36">
        <v>1312200929</v>
      </c>
      <c r="I114" s="36" t="s">
        <v>146</v>
      </c>
      <c r="J114" s="39">
        <v>0</v>
      </c>
      <c r="K114" s="33">
        <v>719840.59</v>
      </c>
      <c r="L114" s="40">
        <v>1058000</v>
      </c>
      <c r="M114" s="16"/>
      <c r="N114" s="16"/>
      <c r="O114" s="16"/>
      <c r="Q114" s="4"/>
      <c r="R114" s="5"/>
      <c r="S114" s="2"/>
      <c r="T114" s="2"/>
      <c r="U114" s="2"/>
      <c r="V114" s="2"/>
      <c r="W114" s="2"/>
      <c r="X114" s="2"/>
      <c r="Y114" s="2"/>
      <c r="Z114" s="2"/>
    </row>
    <row r="115" spans="1:26" ht="15" customHeight="1" outlineLevel="2" x14ac:dyDescent="0.25">
      <c r="A115" s="35" t="s">
        <v>122</v>
      </c>
      <c r="B115" s="36">
        <v>1</v>
      </c>
      <c r="C115" s="36" t="s">
        <v>0</v>
      </c>
      <c r="D115" s="36">
        <v>31</v>
      </c>
      <c r="E115" s="38" t="s">
        <v>122</v>
      </c>
      <c r="F115" s="36">
        <v>312</v>
      </c>
      <c r="G115" s="38" t="s">
        <v>134</v>
      </c>
      <c r="H115" s="36">
        <v>1312400790</v>
      </c>
      <c r="I115" s="36" t="s">
        <v>147</v>
      </c>
      <c r="J115" s="39">
        <v>153800</v>
      </c>
      <c r="K115" s="33">
        <v>189600</v>
      </c>
      <c r="L115" s="40">
        <v>190000</v>
      </c>
      <c r="M115" s="16"/>
      <c r="N115" s="16"/>
      <c r="O115" s="16"/>
      <c r="Q115" s="4"/>
      <c r="R115" s="5"/>
      <c r="S115" s="2"/>
      <c r="T115" s="2"/>
      <c r="U115" s="2"/>
      <c r="V115" s="2"/>
      <c r="W115" s="2"/>
      <c r="X115" s="2"/>
      <c r="Y115" s="2"/>
      <c r="Z115" s="2"/>
    </row>
    <row r="116" spans="1:26" ht="15" customHeight="1" outlineLevel="2" x14ac:dyDescent="0.25">
      <c r="A116" s="35" t="s">
        <v>122</v>
      </c>
      <c r="B116" s="36">
        <v>1</v>
      </c>
      <c r="C116" s="36" t="s">
        <v>0</v>
      </c>
      <c r="D116" s="36">
        <v>31</v>
      </c>
      <c r="E116" s="38" t="s">
        <v>122</v>
      </c>
      <c r="F116" s="36">
        <v>312</v>
      </c>
      <c r="G116" s="38" t="s">
        <v>134</v>
      </c>
      <c r="H116" s="36">
        <v>1312400920</v>
      </c>
      <c r="I116" s="36" t="s">
        <v>148</v>
      </c>
      <c r="J116" s="39">
        <v>358</v>
      </c>
      <c r="K116" s="33">
        <v>0</v>
      </c>
      <c r="L116" s="40">
        <v>0</v>
      </c>
      <c r="M116" s="16"/>
      <c r="N116" s="16"/>
      <c r="O116" s="16"/>
      <c r="Q116" s="4"/>
      <c r="R116" s="5"/>
      <c r="S116" s="2"/>
      <c r="T116" s="2"/>
      <c r="U116" s="2"/>
      <c r="V116" s="2"/>
      <c r="W116" s="2"/>
      <c r="X116" s="2"/>
      <c r="Y116" s="2"/>
      <c r="Z116" s="2"/>
    </row>
    <row r="117" spans="1:26" ht="15" customHeight="1" outlineLevel="2" x14ac:dyDescent="0.25">
      <c r="A117" s="35" t="s">
        <v>122</v>
      </c>
      <c r="B117" s="36">
        <v>1</v>
      </c>
      <c r="C117" s="36" t="s">
        <v>0</v>
      </c>
      <c r="D117" s="36">
        <v>31</v>
      </c>
      <c r="E117" s="38" t="s">
        <v>122</v>
      </c>
      <c r="F117" s="36">
        <v>312</v>
      </c>
      <c r="G117" s="38" t="s">
        <v>134</v>
      </c>
      <c r="H117" s="36">
        <v>1312400991</v>
      </c>
      <c r="I117" s="36" t="s">
        <v>149</v>
      </c>
      <c r="J117" s="39">
        <v>199160</v>
      </c>
      <c r="K117" s="33">
        <v>0</v>
      </c>
      <c r="L117" s="40">
        <v>0</v>
      </c>
      <c r="M117" s="16"/>
      <c r="N117" s="16"/>
      <c r="O117" s="16"/>
      <c r="Q117" s="4"/>
      <c r="R117" s="5"/>
      <c r="S117" s="2"/>
      <c r="T117" s="2"/>
      <c r="U117" s="2"/>
      <c r="V117" s="2"/>
      <c r="W117" s="2"/>
      <c r="X117" s="2"/>
      <c r="Y117" s="2"/>
      <c r="Z117" s="2"/>
    </row>
    <row r="118" spans="1:26" ht="15" customHeight="1" outlineLevel="2" x14ac:dyDescent="0.25">
      <c r="A118" s="35" t="s">
        <v>122</v>
      </c>
      <c r="B118" s="36">
        <v>1</v>
      </c>
      <c r="C118" s="36" t="s">
        <v>0</v>
      </c>
      <c r="D118" s="36">
        <v>31</v>
      </c>
      <c r="E118" s="38" t="s">
        <v>122</v>
      </c>
      <c r="F118" s="36">
        <v>312</v>
      </c>
      <c r="G118" s="38" t="s">
        <v>134</v>
      </c>
      <c r="H118" s="36">
        <v>1312500692</v>
      </c>
      <c r="I118" s="36" t="s">
        <v>150</v>
      </c>
      <c r="J118" s="39">
        <v>1083.5</v>
      </c>
      <c r="K118" s="33">
        <v>46.4</v>
      </c>
      <c r="L118" s="40">
        <v>0</v>
      </c>
      <c r="M118" s="16"/>
      <c r="N118" s="16"/>
      <c r="O118" s="16"/>
      <c r="Q118" s="4"/>
      <c r="R118" s="5"/>
      <c r="S118" s="2"/>
      <c r="T118" s="2"/>
      <c r="U118" s="2"/>
      <c r="V118" s="2"/>
      <c r="W118" s="2"/>
      <c r="X118" s="2"/>
      <c r="Y118" s="2"/>
      <c r="Z118" s="2"/>
    </row>
    <row r="119" spans="1:26" ht="15" customHeight="1" outlineLevel="2" x14ac:dyDescent="0.25">
      <c r="A119" s="35" t="s">
        <v>122</v>
      </c>
      <c r="B119" s="36">
        <v>1</v>
      </c>
      <c r="C119" s="36" t="s">
        <v>0</v>
      </c>
      <c r="D119" s="36">
        <v>31</v>
      </c>
      <c r="E119" s="38" t="s">
        <v>122</v>
      </c>
      <c r="F119" s="36">
        <v>312</v>
      </c>
      <c r="G119" s="38" t="s">
        <v>134</v>
      </c>
      <c r="H119" s="36">
        <v>1312500790</v>
      </c>
      <c r="I119" s="36" t="s">
        <v>151</v>
      </c>
      <c r="J119" s="39">
        <v>200000</v>
      </c>
      <c r="K119" s="33">
        <v>538144</v>
      </c>
      <c r="L119" s="40">
        <v>480000</v>
      </c>
      <c r="M119" s="16"/>
      <c r="N119" s="16"/>
      <c r="O119" s="16"/>
      <c r="Q119" s="4"/>
      <c r="R119" s="5"/>
      <c r="S119" s="2"/>
      <c r="T119" s="2"/>
      <c r="U119" s="2"/>
      <c r="V119" s="2"/>
      <c r="W119" s="2"/>
      <c r="X119" s="2"/>
      <c r="Y119" s="2"/>
      <c r="Z119" s="2"/>
    </row>
    <row r="120" spans="1:26" ht="15" customHeight="1" outlineLevel="2" x14ac:dyDescent="0.25">
      <c r="A120" s="35" t="s">
        <v>122</v>
      </c>
      <c r="B120" s="36">
        <v>1</v>
      </c>
      <c r="C120" s="36" t="s">
        <v>0</v>
      </c>
      <c r="D120" s="36">
        <v>31</v>
      </c>
      <c r="E120" s="38" t="s">
        <v>122</v>
      </c>
      <c r="F120" s="36">
        <v>312</v>
      </c>
      <c r="G120" s="38" t="s">
        <v>134</v>
      </c>
      <c r="H120" s="36">
        <v>1312600290</v>
      </c>
      <c r="I120" s="36" t="s">
        <v>152</v>
      </c>
      <c r="J120" s="39">
        <v>26369</v>
      </c>
      <c r="K120" s="33">
        <v>0</v>
      </c>
      <c r="L120" s="40">
        <v>0</v>
      </c>
      <c r="M120" s="16"/>
      <c r="N120" s="16"/>
      <c r="O120" s="16"/>
      <c r="Q120" s="4"/>
      <c r="R120" s="5"/>
      <c r="S120" s="2"/>
      <c r="T120" s="2"/>
      <c r="U120" s="2"/>
      <c r="V120" s="2"/>
      <c r="W120" s="2"/>
      <c r="X120" s="2"/>
      <c r="Y120" s="2"/>
      <c r="Z120" s="2"/>
    </row>
    <row r="121" spans="1:26" ht="15" customHeight="1" outlineLevel="2" x14ac:dyDescent="0.25">
      <c r="A121" s="35" t="s">
        <v>122</v>
      </c>
      <c r="B121" s="36">
        <v>1</v>
      </c>
      <c r="C121" s="36" t="s">
        <v>0</v>
      </c>
      <c r="D121" s="36">
        <v>31</v>
      </c>
      <c r="E121" s="38" t="s">
        <v>122</v>
      </c>
      <c r="F121" s="36">
        <v>312</v>
      </c>
      <c r="G121" s="38" t="s">
        <v>134</v>
      </c>
      <c r="H121" s="36">
        <v>1312600920</v>
      </c>
      <c r="I121" s="36" t="s">
        <v>153</v>
      </c>
      <c r="J121" s="39">
        <v>24930</v>
      </c>
      <c r="K121" s="33">
        <v>35442</v>
      </c>
      <c r="L121" s="40">
        <v>78000</v>
      </c>
      <c r="M121" s="16"/>
      <c r="N121" s="16"/>
      <c r="O121" s="16"/>
      <c r="Q121" s="4"/>
      <c r="R121" s="5"/>
      <c r="S121" s="2"/>
      <c r="T121" s="2"/>
      <c r="U121" s="2"/>
      <c r="V121" s="2"/>
      <c r="W121" s="2"/>
      <c r="X121" s="2"/>
      <c r="Y121" s="2"/>
      <c r="Z121" s="2"/>
    </row>
    <row r="122" spans="1:26" ht="15" customHeight="1" outlineLevel="2" x14ac:dyDescent="0.25">
      <c r="A122" s="35" t="s">
        <v>122</v>
      </c>
      <c r="B122" s="36">
        <v>1</v>
      </c>
      <c r="C122" s="36" t="s">
        <v>0</v>
      </c>
      <c r="D122" s="36">
        <v>31</v>
      </c>
      <c r="E122" s="38" t="s">
        <v>122</v>
      </c>
      <c r="F122" s="36">
        <v>312</v>
      </c>
      <c r="G122" s="38" t="s">
        <v>134</v>
      </c>
      <c r="H122" s="36">
        <v>1312600922</v>
      </c>
      <c r="I122" s="36" t="s">
        <v>155</v>
      </c>
      <c r="J122" s="39">
        <v>146953.81</v>
      </c>
      <c r="K122" s="33">
        <v>312674.21000000002</v>
      </c>
      <c r="L122" s="40">
        <v>350000</v>
      </c>
      <c r="M122" s="16"/>
      <c r="N122" s="16"/>
      <c r="O122" s="16"/>
      <c r="Q122" s="4"/>
      <c r="R122" s="5"/>
      <c r="S122" s="2"/>
      <c r="T122" s="2"/>
      <c r="U122" s="2"/>
      <c r="V122" s="2"/>
      <c r="W122" s="2"/>
      <c r="X122" s="2"/>
      <c r="Y122" s="2"/>
      <c r="Z122" s="2"/>
    </row>
    <row r="123" spans="1:26" ht="15" customHeight="1" outlineLevel="2" x14ac:dyDescent="0.25">
      <c r="A123" s="35" t="s">
        <v>122</v>
      </c>
      <c r="B123" s="36">
        <v>1</v>
      </c>
      <c r="C123" s="36" t="s">
        <v>0</v>
      </c>
      <c r="D123" s="36">
        <v>31</v>
      </c>
      <c r="E123" s="38" t="s">
        <v>122</v>
      </c>
      <c r="F123" s="36">
        <v>312</v>
      </c>
      <c r="G123" s="38" t="s">
        <v>134</v>
      </c>
      <c r="H123" s="36">
        <v>1312600923</v>
      </c>
      <c r="I123" s="36" t="s">
        <v>156</v>
      </c>
      <c r="J123" s="39">
        <v>428464.96</v>
      </c>
      <c r="K123" s="33">
        <v>478008</v>
      </c>
      <c r="L123" s="40">
        <v>520000</v>
      </c>
      <c r="M123" s="16"/>
      <c r="N123" s="16"/>
      <c r="O123" s="16"/>
      <c r="Q123" s="4"/>
      <c r="R123" s="5"/>
      <c r="S123" s="2"/>
      <c r="T123" s="2"/>
      <c r="U123" s="2"/>
      <c r="V123" s="2"/>
      <c r="W123" s="2"/>
      <c r="X123" s="2"/>
      <c r="Y123" s="2"/>
      <c r="Z123" s="2"/>
    </row>
    <row r="124" spans="1:26" ht="15" customHeight="1" outlineLevel="2" x14ac:dyDescent="0.25">
      <c r="A124" s="35" t="s">
        <v>122</v>
      </c>
      <c r="B124" s="36">
        <v>1</v>
      </c>
      <c r="C124" s="36" t="s">
        <v>0</v>
      </c>
      <c r="D124" s="36">
        <v>31</v>
      </c>
      <c r="E124" s="38" t="s">
        <v>122</v>
      </c>
      <c r="F124" s="36">
        <v>312</v>
      </c>
      <c r="G124" s="38" t="s">
        <v>134</v>
      </c>
      <c r="H124" s="36">
        <v>1312800420</v>
      </c>
      <c r="I124" s="36" t="s">
        <v>157</v>
      </c>
      <c r="J124" s="39">
        <v>437</v>
      </c>
      <c r="K124" s="33">
        <v>0</v>
      </c>
      <c r="L124" s="40">
        <v>0</v>
      </c>
      <c r="M124" s="16"/>
      <c r="N124" s="16"/>
      <c r="O124" s="16"/>
      <c r="Q124" s="4"/>
      <c r="R124" s="5"/>
      <c r="S124" s="2"/>
      <c r="T124" s="2"/>
      <c r="U124" s="2"/>
      <c r="V124" s="2"/>
      <c r="W124" s="2"/>
      <c r="X124" s="2"/>
      <c r="Y124" s="2"/>
      <c r="Z124" s="2"/>
    </row>
    <row r="125" spans="1:26" ht="15" customHeight="1" outlineLevel="2" x14ac:dyDescent="0.25">
      <c r="A125" s="35" t="s">
        <v>122</v>
      </c>
      <c r="B125" s="36">
        <v>1</v>
      </c>
      <c r="C125" s="36" t="s">
        <v>0</v>
      </c>
      <c r="D125" s="36">
        <v>31</v>
      </c>
      <c r="E125" s="38" t="s">
        <v>122</v>
      </c>
      <c r="F125" s="36">
        <v>313</v>
      </c>
      <c r="G125" s="38" t="s">
        <v>158</v>
      </c>
      <c r="H125" s="36">
        <v>1313000920</v>
      </c>
      <c r="I125" s="36" t="s">
        <v>159</v>
      </c>
      <c r="J125" s="39">
        <v>855552.02</v>
      </c>
      <c r="K125" s="57">
        <f>1642966.88-421236</f>
        <v>1221730.8799999999</v>
      </c>
      <c r="L125" s="40">
        <v>1020000</v>
      </c>
      <c r="M125" s="16"/>
      <c r="N125" s="16"/>
      <c r="O125" s="16"/>
      <c r="Q125" s="4"/>
      <c r="R125" s="5"/>
      <c r="S125" s="2"/>
      <c r="T125" s="2"/>
      <c r="U125" s="2"/>
      <c r="V125" s="2"/>
      <c r="W125" s="2"/>
      <c r="X125" s="2"/>
      <c r="Y125" s="2"/>
      <c r="Z125" s="2"/>
    </row>
    <row r="126" spans="1:26" ht="15" customHeight="1" outlineLevel="2" x14ac:dyDescent="0.25">
      <c r="A126" s="35" t="s">
        <v>122</v>
      </c>
      <c r="B126" s="36">
        <v>1</v>
      </c>
      <c r="C126" s="36" t="s">
        <v>0</v>
      </c>
      <c r="D126" s="36">
        <v>31</v>
      </c>
      <c r="E126" s="38" t="s">
        <v>122</v>
      </c>
      <c r="F126" s="36">
        <v>313</v>
      </c>
      <c r="G126" s="38" t="s">
        <v>158</v>
      </c>
      <c r="H126" s="36">
        <v>1313000921</v>
      </c>
      <c r="I126" s="36" t="s">
        <v>160</v>
      </c>
      <c r="J126" s="39">
        <v>74074</v>
      </c>
      <c r="K126" s="33">
        <v>0</v>
      </c>
      <c r="L126" s="40">
        <v>0</v>
      </c>
      <c r="M126" s="16"/>
      <c r="N126" s="16"/>
      <c r="O126" s="16"/>
      <c r="Q126" s="4"/>
      <c r="R126" s="5"/>
      <c r="S126" s="2"/>
      <c r="T126" s="2"/>
      <c r="U126" s="2"/>
      <c r="V126" s="2"/>
      <c r="W126" s="2"/>
      <c r="X126" s="2"/>
      <c r="Y126" s="2"/>
      <c r="Z126" s="2"/>
    </row>
    <row r="127" spans="1:26" ht="15" customHeight="1" outlineLevel="2" x14ac:dyDescent="0.25">
      <c r="A127" s="35" t="s">
        <v>122</v>
      </c>
      <c r="B127" s="36">
        <v>1</v>
      </c>
      <c r="C127" s="36" t="s">
        <v>0</v>
      </c>
      <c r="D127" s="36">
        <v>31</v>
      </c>
      <c r="E127" s="38" t="s">
        <v>122</v>
      </c>
      <c r="F127" s="36">
        <v>313</v>
      </c>
      <c r="G127" s="38" t="s">
        <v>158</v>
      </c>
      <c r="H127" s="36">
        <v>1313110790</v>
      </c>
      <c r="I127" s="36" t="s">
        <v>161</v>
      </c>
      <c r="J127" s="39">
        <v>9679</v>
      </c>
      <c r="K127" s="33">
        <v>0</v>
      </c>
      <c r="L127" s="40">
        <v>0</v>
      </c>
      <c r="M127" s="16"/>
      <c r="N127" s="16"/>
      <c r="O127" s="16"/>
      <c r="Q127" s="4"/>
      <c r="R127" s="5"/>
      <c r="S127" s="2"/>
      <c r="T127" s="2"/>
      <c r="U127" s="2"/>
      <c r="V127" s="2"/>
      <c r="W127" s="2"/>
      <c r="X127" s="2"/>
      <c r="Y127" s="2"/>
      <c r="Z127" s="2"/>
    </row>
    <row r="128" spans="1:26" ht="15" customHeight="1" outlineLevel="2" x14ac:dyDescent="0.25">
      <c r="A128" s="35" t="s">
        <v>122</v>
      </c>
      <c r="B128" s="36">
        <v>1</v>
      </c>
      <c r="C128" s="36" t="s">
        <v>0</v>
      </c>
      <c r="D128" s="36">
        <v>31</v>
      </c>
      <c r="E128" s="38" t="s">
        <v>122</v>
      </c>
      <c r="F128" s="36">
        <v>313</v>
      </c>
      <c r="G128" s="38" t="s">
        <v>158</v>
      </c>
      <c r="H128" s="36">
        <v>1313110921</v>
      </c>
      <c r="I128" s="36" t="s">
        <v>162</v>
      </c>
      <c r="J128" s="39">
        <v>334196.93</v>
      </c>
      <c r="K128" s="33">
        <v>-0.27</v>
      </c>
      <c r="L128" s="40">
        <v>0</v>
      </c>
      <c r="M128" s="16"/>
      <c r="N128" s="16"/>
      <c r="O128" s="16"/>
      <c r="Q128" s="4"/>
      <c r="R128" s="5"/>
      <c r="S128" s="2"/>
      <c r="T128" s="2"/>
      <c r="U128" s="2"/>
      <c r="V128" s="2"/>
      <c r="W128" s="2"/>
      <c r="X128" s="2"/>
      <c r="Y128" s="2"/>
      <c r="Z128" s="2"/>
    </row>
    <row r="129" spans="1:26" ht="15" customHeight="1" outlineLevel="2" x14ac:dyDescent="0.25">
      <c r="A129" s="35" t="s">
        <v>122</v>
      </c>
      <c r="B129" s="36">
        <v>1</v>
      </c>
      <c r="C129" s="36" t="s">
        <v>0</v>
      </c>
      <c r="D129" s="36">
        <v>31</v>
      </c>
      <c r="E129" s="38" t="s">
        <v>122</v>
      </c>
      <c r="F129" s="36">
        <v>313</v>
      </c>
      <c r="G129" s="38" t="s">
        <v>158</v>
      </c>
      <c r="H129" s="36">
        <v>1313110923</v>
      </c>
      <c r="I129" s="36" t="s">
        <v>163</v>
      </c>
      <c r="J129" s="39">
        <v>1622</v>
      </c>
      <c r="K129" s="33">
        <v>0</v>
      </c>
      <c r="L129" s="40">
        <v>0</v>
      </c>
      <c r="M129" s="16"/>
      <c r="N129" s="16"/>
      <c r="O129" s="16"/>
      <c r="Q129" s="4"/>
      <c r="R129" s="5"/>
      <c r="S129" s="2"/>
      <c r="T129" s="2"/>
      <c r="U129" s="2"/>
      <c r="V129" s="2"/>
      <c r="W129" s="2"/>
      <c r="X129" s="2"/>
      <c r="Y129" s="2"/>
      <c r="Z129" s="2"/>
    </row>
    <row r="130" spans="1:26" ht="15" customHeight="1" outlineLevel="2" x14ac:dyDescent="0.25">
      <c r="A130" s="35" t="s">
        <v>122</v>
      </c>
      <c r="B130" s="36">
        <v>1</v>
      </c>
      <c r="C130" s="36" t="s">
        <v>0</v>
      </c>
      <c r="D130" s="36">
        <v>31</v>
      </c>
      <c r="E130" s="38" t="s">
        <v>122</v>
      </c>
      <c r="F130" s="36">
        <v>313</v>
      </c>
      <c r="G130" s="38" t="s">
        <v>158</v>
      </c>
      <c r="H130" s="36">
        <v>1313110924</v>
      </c>
      <c r="I130" s="36" t="s">
        <v>164</v>
      </c>
      <c r="J130" s="39">
        <v>3358.14</v>
      </c>
      <c r="K130" s="33">
        <v>0</v>
      </c>
      <c r="L130" s="40">
        <v>0</v>
      </c>
      <c r="M130" s="16"/>
      <c r="N130" s="16"/>
      <c r="O130" s="16"/>
      <c r="Q130" s="4"/>
      <c r="R130" s="5"/>
      <c r="S130" s="2"/>
      <c r="T130" s="2"/>
      <c r="U130" s="2"/>
      <c r="V130" s="2"/>
      <c r="W130" s="2"/>
      <c r="X130" s="2"/>
      <c r="Y130" s="2"/>
      <c r="Z130" s="2"/>
    </row>
    <row r="131" spans="1:26" ht="15" customHeight="1" outlineLevel="2" x14ac:dyDescent="0.25">
      <c r="A131" s="35" t="s">
        <v>122</v>
      </c>
      <c r="B131" s="36">
        <v>1</v>
      </c>
      <c r="C131" s="36" t="s">
        <v>0</v>
      </c>
      <c r="D131" s="36">
        <v>31</v>
      </c>
      <c r="E131" s="38" t="s">
        <v>122</v>
      </c>
      <c r="F131" s="36">
        <v>313</v>
      </c>
      <c r="G131" s="38" t="s">
        <v>158</v>
      </c>
      <c r="H131" s="36">
        <v>1313110925</v>
      </c>
      <c r="I131" s="36" t="s">
        <v>165</v>
      </c>
      <c r="J131" s="39">
        <v>41604.6</v>
      </c>
      <c r="K131" s="33">
        <v>0</v>
      </c>
      <c r="L131" s="40">
        <v>0</v>
      </c>
      <c r="M131" s="16"/>
      <c r="N131" s="16"/>
      <c r="O131" s="16"/>
      <c r="Q131" s="4"/>
      <c r="R131" s="5"/>
      <c r="S131" s="2"/>
      <c r="T131" s="2"/>
      <c r="U131" s="2"/>
      <c r="V131" s="2"/>
      <c r="W131" s="2"/>
      <c r="X131" s="2"/>
      <c r="Y131" s="2"/>
      <c r="Z131" s="2"/>
    </row>
    <row r="132" spans="1:26" ht="15" customHeight="1" outlineLevel="2" x14ac:dyDescent="0.25">
      <c r="A132" s="35" t="s">
        <v>122</v>
      </c>
      <c r="B132" s="36">
        <v>1</v>
      </c>
      <c r="C132" s="36" t="s">
        <v>0</v>
      </c>
      <c r="D132" s="36">
        <v>31</v>
      </c>
      <c r="E132" s="38" t="s">
        <v>122</v>
      </c>
      <c r="F132" s="36">
        <v>313</v>
      </c>
      <c r="G132" s="38" t="s">
        <v>158</v>
      </c>
      <c r="H132" s="36">
        <v>1313110926</v>
      </c>
      <c r="I132" s="36" t="s">
        <v>166</v>
      </c>
      <c r="J132" s="39">
        <v>2358</v>
      </c>
      <c r="K132" s="33">
        <v>0.23</v>
      </c>
      <c r="L132" s="40">
        <v>0</v>
      </c>
      <c r="M132" s="16"/>
      <c r="N132" s="16"/>
      <c r="O132" s="16"/>
      <c r="Q132" s="4"/>
      <c r="R132" s="5"/>
      <c r="S132" s="2"/>
      <c r="T132" s="2"/>
      <c r="U132" s="2"/>
      <c r="V132" s="2"/>
      <c r="W132" s="2"/>
      <c r="X132" s="2"/>
      <c r="Y132" s="2"/>
      <c r="Z132" s="2"/>
    </row>
    <row r="133" spans="1:26" ht="15" customHeight="1" outlineLevel="2" x14ac:dyDescent="0.25">
      <c r="A133" s="35" t="s">
        <v>122</v>
      </c>
      <c r="B133" s="36">
        <v>1</v>
      </c>
      <c r="C133" s="36" t="s">
        <v>0</v>
      </c>
      <c r="D133" s="36">
        <v>31</v>
      </c>
      <c r="E133" s="38" t="s">
        <v>122</v>
      </c>
      <c r="F133" s="36">
        <v>313</v>
      </c>
      <c r="G133" s="38" t="s">
        <v>158</v>
      </c>
      <c r="H133" s="36">
        <v>1313110927</v>
      </c>
      <c r="I133" s="36" t="s">
        <v>167</v>
      </c>
      <c r="J133" s="39">
        <v>6813.82</v>
      </c>
      <c r="K133" s="33">
        <v>0</v>
      </c>
      <c r="L133" s="40">
        <v>0</v>
      </c>
      <c r="M133" s="16"/>
      <c r="N133" s="16"/>
      <c r="O133" s="16"/>
      <c r="Q133" s="4"/>
      <c r="R133" s="5"/>
      <c r="S133" s="2"/>
      <c r="T133" s="2"/>
      <c r="U133" s="2"/>
      <c r="V133" s="2"/>
      <c r="W133" s="2"/>
      <c r="X133" s="2"/>
      <c r="Y133" s="2"/>
      <c r="Z133" s="2"/>
    </row>
    <row r="134" spans="1:26" ht="15" customHeight="1" outlineLevel="2" x14ac:dyDescent="0.25">
      <c r="A134" s="35" t="s">
        <v>122</v>
      </c>
      <c r="B134" s="36">
        <v>1</v>
      </c>
      <c r="C134" s="36" t="s">
        <v>0</v>
      </c>
      <c r="D134" s="36">
        <v>31</v>
      </c>
      <c r="E134" s="38" t="s">
        <v>122</v>
      </c>
      <c r="F134" s="36">
        <v>313</v>
      </c>
      <c r="G134" s="38" t="s">
        <v>158</v>
      </c>
      <c r="H134" s="36">
        <v>1313110928</v>
      </c>
      <c r="I134" s="36" t="s">
        <v>168</v>
      </c>
      <c r="J134" s="39">
        <v>11756.16</v>
      </c>
      <c r="K134" s="33">
        <v>0</v>
      </c>
      <c r="L134" s="40">
        <v>0</v>
      </c>
      <c r="M134" s="16"/>
      <c r="N134" s="16"/>
      <c r="O134" s="16"/>
      <c r="Q134" s="4"/>
      <c r="R134" s="5"/>
      <c r="S134" s="2"/>
      <c r="T134" s="2"/>
      <c r="U134" s="2"/>
      <c r="V134" s="2"/>
      <c r="W134" s="2"/>
      <c r="X134" s="2"/>
      <c r="Y134" s="2"/>
      <c r="Z134" s="2"/>
    </row>
    <row r="135" spans="1:26" ht="15" customHeight="1" outlineLevel="2" x14ac:dyDescent="0.25">
      <c r="A135" s="35" t="s">
        <v>122</v>
      </c>
      <c r="B135" s="36">
        <v>1</v>
      </c>
      <c r="C135" s="36" t="s">
        <v>0</v>
      </c>
      <c r="D135" s="36">
        <v>31</v>
      </c>
      <c r="E135" s="38" t="s">
        <v>122</v>
      </c>
      <c r="F135" s="36">
        <v>313</v>
      </c>
      <c r="G135" s="38" t="s">
        <v>158</v>
      </c>
      <c r="H135" s="36">
        <v>1313120290</v>
      </c>
      <c r="I135" s="36" t="s">
        <v>169</v>
      </c>
      <c r="J135" s="39">
        <v>13271</v>
      </c>
      <c r="K135" s="33">
        <v>0</v>
      </c>
      <c r="L135" s="40">
        <v>0</v>
      </c>
      <c r="M135" s="16"/>
      <c r="N135" s="16"/>
      <c r="O135" s="16"/>
      <c r="Q135" s="4"/>
      <c r="R135" s="5"/>
      <c r="S135" s="2"/>
      <c r="T135" s="2"/>
      <c r="U135" s="2"/>
      <c r="V135" s="2"/>
      <c r="W135" s="2"/>
      <c r="X135" s="2"/>
      <c r="Y135" s="2"/>
      <c r="Z135" s="2"/>
    </row>
    <row r="136" spans="1:26" ht="15" customHeight="1" outlineLevel="2" x14ac:dyDescent="0.25">
      <c r="A136" s="35" t="s">
        <v>122</v>
      </c>
      <c r="B136" s="36">
        <v>1</v>
      </c>
      <c r="C136" s="36" t="s">
        <v>0</v>
      </c>
      <c r="D136" s="36">
        <v>31</v>
      </c>
      <c r="E136" s="38" t="s">
        <v>122</v>
      </c>
      <c r="F136" s="36">
        <v>313</v>
      </c>
      <c r="G136" s="38" t="s">
        <v>158</v>
      </c>
      <c r="H136" s="36">
        <v>1313120690</v>
      </c>
      <c r="I136" s="36" t="s">
        <v>170</v>
      </c>
      <c r="J136" s="39">
        <v>1200</v>
      </c>
      <c r="K136" s="33">
        <v>5719</v>
      </c>
      <c r="L136" s="40">
        <v>0</v>
      </c>
      <c r="M136" s="16"/>
      <c r="N136" s="16"/>
      <c r="O136" s="16"/>
      <c r="Q136" s="4"/>
      <c r="R136" s="5"/>
      <c r="S136" s="2"/>
      <c r="T136" s="2"/>
      <c r="U136" s="2"/>
      <c r="V136" s="2"/>
      <c r="W136" s="2"/>
      <c r="X136" s="2"/>
      <c r="Y136" s="2"/>
      <c r="Z136" s="2"/>
    </row>
    <row r="137" spans="1:26" ht="15" customHeight="1" outlineLevel="2" x14ac:dyDescent="0.25">
      <c r="A137" s="35" t="s">
        <v>122</v>
      </c>
      <c r="B137" s="36">
        <v>1</v>
      </c>
      <c r="C137" s="36" t="s">
        <v>0</v>
      </c>
      <c r="D137" s="36">
        <v>31</v>
      </c>
      <c r="E137" s="38" t="s">
        <v>122</v>
      </c>
      <c r="F137" s="36">
        <v>313</v>
      </c>
      <c r="G137" s="38" t="s">
        <v>158</v>
      </c>
      <c r="H137" s="36">
        <v>1313120790</v>
      </c>
      <c r="I137" s="36" t="s">
        <v>161</v>
      </c>
      <c r="J137" s="39">
        <v>12043</v>
      </c>
      <c r="K137" s="33">
        <v>15021.69</v>
      </c>
      <c r="L137" s="40">
        <v>15000</v>
      </c>
      <c r="M137" s="16"/>
      <c r="N137" s="16"/>
      <c r="O137" s="16"/>
      <c r="Q137" s="4"/>
      <c r="R137" s="5"/>
      <c r="S137" s="2"/>
      <c r="T137" s="2"/>
      <c r="U137" s="2"/>
      <c r="V137" s="2"/>
      <c r="W137" s="2"/>
      <c r="X137" s="2"/>
      <c r="Y137" s="2"/>
      <c r="Z137" s="2"/>
    </row>
    <row r="138" spans="1:26" ht="15" customHeight="1" outlineLevel="2" x14ac:dyDescent="0.25">
      <c r="A138" s="35" t="s">
        <v>122</v>
      </c>
      <c r="B138" s="36">
        <v>1</v>
      </c>
      <c r="C138" s="36" t="s">
        <v>0</v>
      </c>
      <c r="D138" s="36">
        <v>31</v>
      </c>
      <c r="E138" s="38" t="s">
        <v>122</v>
      </c>
      <c r="F138" s="36">
        <v>313</v>
      </c>
      <c r="G138" s="38" t="s">
        <v>158</v>
      </c>
      <c r="H138" s="36">
        <v>1313120920</v>
      </c>
      <c r="I138" s="36" t="s">
        <v>171</v>
      </c>
      <c r="J138" s="39">
        <v>2597.87</v>
      </c>
      <c r="K138" s="33">
        <v>0</v>
      </c>
      <c r="L138" s="40">
        <v>0</v>
      </c>
      <c r="M138" s="16"/>
      <c r="N138" s="16"/>
      <c r="O138" s="16"/>
      <c r="Q138" s="4"/>
      <c r="R138" s="5"/>
      <c r="S138" s="2"/>
      <c r="T138" s="2"/>
      <c r="U138" s="2"/>
      <c r="V138" s="2"/>
      <c r="W138" s="2"/>
      <c r="X138" s="2"/>
      <c r="Y138" s="2"/>
      <c r="Z138" s="2"/>
    </row>
    <row r="139" spans="1:26" ht="15" customHeight="1" outlineLevel="2" x14ac:dyDescent="0.25">
      <c r="A139" s="35" t="s">
        <v>122</v>
      </c>
      <c r="B139" s="36">
        <v>1</v>
      </c>
      <c r="C139" s="36" t="s">
        <v>0</v>
      </c>
      <c r="D139" s="36">
        <v>31</v>
      </c>
      <c r="E139" s="38" t="s">
        <v>122</v>
      </c>
      <c r="F139" s="36">
        <v>313</v>
      </c>
      <c r="G139" s="38" t="s">
        <v>158</v>
      </c>
      <c r="H139" s="36">
        <v>1313120921</v>
      </c>
      <c r="I139" s="36" t="s">
        <v>172</v>
      </c>
      <c r="J139" s="39">
        <v>370517.79</v>
      </c>
      <c r="K139" s="33">
        <v>0.24</v>
      </c>
      <c r="L139" s="40">
        <v>0</v>
      </c>
      <c r="M139" s="16"/>
      <c r="N139" s="16"/>
      <c r="O139" s="16"/>
      <c r="Q139" s="4"/>
      <c r="R139" s="5"/>
      <c r="S139" s="2"/>
      <c r="T139" s="2"/>
      <c r="U139" s="2"/>
      <c r="V139" s="2"/>
      <c r="W139" s="2"/>
      <c r="X139" s="2"/>
      <c r="Y139" s="2"/>
      <c r="Z139" s="2"/>
    </row>
    <row r="140" spans="1:26" ht="15" customHeight="1" outlineLevel="2" x14ac:dyDescent="0.25">
      <c r="A140" s="35" t="s">
        <v>122</v>
      </c>
      <c r="B140" s="36">
        <v>1</v>
      </c>
      <c r="C140" s="36" t="s">
        <v>0</v>
      </c>
      <c r="D140" s="36">
        <v>31</v>
      </c>
      <c r="E140" s="38" t="s">
        <v>122</v>
      </c>
      <c r="F140" s="36">
        <v>313</v>
      </c>
      <c r="G140" s="38" t="s">
        <v>158</v>
      </c>
      <c r="H140" s="36">
        <v>1313120923</v>
      </c>
      <c r="I140" s="36" t="s">
        <v>174</v>
      </c>
      <c r="J140" s="39">
        <v>2504</v>
      </c>
      <c r="K140" s="33">
        <v>0</v>
      </c>
      <c r="L140" s="40">
        <v>0</v>
      </c>
      <c r="M140" s="16"/>
      <c r="N140" s="16"/>
      <c r="O140" s="16"/>
      <c r="Q140" s="4"/>
      <c r="R140" s="5"/>
      <c r="S140" s="2"/>
      <c r="T140" s="2"/>
      <c r="U140" s="2"/>
      <c r="V140" s="2"/>
      <c r="W140" s="2"/>
      <c r="X140" s="2"/>
      <c r="Y140" s="2"/>
      <c r="Z140" s="2"/>
    </row>
    <row r="141" spans="1:26" ht="15" customHeight="1" outlineLevel="2" x14ac:dyDescent="0.25">
      <c r="A141" s="35" t="s">
        <v>122</v>
      </c>
      <c r="B141" s="36">
        <v>1</v>
      </c>
      <c r="C141" s="36" t="s">
        <v>0</v>
      </c>
      <c r="D141" s="36">
        <v>31</v>
      </c>
      <c r="E141" s="38" t="s">
        <v>122</v>
      </c>
      <c r="F141" s="36">
        <v>313</v>
      </c>
      <c r="G141" s="38" t="s">
        <v>158</v>
      </c>
      <c r="H141" s="36">
        <v>1313120924</v>
      </c>
      <c r="I141" s="36" t="s">
        <v>175</v>
      </c>
      <c r="J141" s="39">
        <v>2139.5</v>
      </c>
      <c r="K141" s="33">
        <v>0</v>
      </c>
      <c r="L141" s="40">
        <v>0</v>
      </c>
      <c r="M141" s="16"/>
      <c r="N141" s="16"/>
      <c r="O141" s="16"/>
      <c r="Q141" s="4"/>
      <c r="R141" s="5"/>
      <c r="S141" s="2"/>
      <c r="T141" s="2"/>
      <c r="U141" s="2"/>
      <c r="V141" s="2"/>
      <c r="W141" s="2"/>
      <c r="X141" s="2"/>
      <c r="Y141" s="2"/>
      <c r="Z141" s="2"/>
    </row>
    <row r="142" spans="1:26" ht="15" customHeight="1" outlineLevel="2" x14ac:dyDescent="0.25">
      <c r="A142" s="35" t="s">
        <v>122</v>
      </c>
      <c r="B142" s="36">
        <v>1</v>
      </c>
      <c r="C142" s="36" t="s">
        <v>0</v>
      </c>
      <c r="D142" s="36">
        <v>31</v>
      </c>
      <c r="E142" s="38" t="s">
        <v>122</v>
      </c>
      <c r="F142" s="36">
        <v>313</v>
      </c>
      <c r="G142" s="38" t="s">
        <v>158</v>
      </c>
      <c r="H142" s="36">
        <v>1313120925</v>
      </c>
      <c r="I142" s="36" t="s">
        <v>176</v>
      </c>
      <c r="J142" s="39">
        <v>48774.8</v>
      </c>
      <c r="K142" s="33">
        <v>0</v>
      </c>
      <c r="L142" s="40">
        <v>0</v>
      </c>
      <c r="M142" s="16"/>
      <c r="N142" s="16"/>
      <c r="O142" s="16"/>
      <c r="Q142" s="4"/>
      <c r="R142" s="5"/>
      <c r="S142" s="2"/>
      <c r="T142" s="2"/>
      <c r="U142" s="2"/>
      <c r="V142" s="2"/>
      <c r="W142" s="2"/>
      <c r="X142" s="2"/>
      <c r="Y142" s="2"/>
      <c r="Z142" s="2"/>
    </row>
    <row r="143" spans="1:26" ht="15" customHeight="1" outlineLevel="2" x14ac:dyDescent="0.25">
      <c r="A143" s="35" t="s">
        <v>122</v>
      </c>
      <c r="B143" s="36">
        <v>1</v>
      </c>
      <c r="C143" s="36" t="s">
        <v>0</v>
      </c>
      <c r="D143" s="36">
        <v>31</v>
      </c>
      <c r="E143" s="38" t="s">
        <v>122</v>
      </c>
      <c r="F143" s="36">
        <v>313</v>
      </c>
      <c r="G143" s="38" t="s">
        <v>158</v>
      </c>
      <c r="H143" s="36">
        <v>1313120926</v>
      </c>
      <c r="I143" s="36" t="s">
        <v>177</v>
      </c>
      <c r="J143" s="39">
        <v>2358</v>
      </c>
      <c r="K143" s="33">
        <v>0.23</v>
      </c>
      <c r="L143" s="40">
        <v>0</v>
      </c>
      <c r="M143" s="16"/>
      <c r="N143" s="16"/>
      <c r="O143" s="16"/>
      <c r="Q143" s="4"/>
      <c r="R143" s="5"/>
      <c r="S143" s="2"/>
      <c r="T143" s="2"/>
      <c r="U143" s="2"/>
      <c r="V143" s="2"/>
      <c r="W143" s="2"/>
      <c r="X143" s="2"/>
      <c r="Y143" s="2"/>
      <c r="Z143" s="2"/>
    </row>
    <row r="144" spans="1:26" ht="15" customHeight="1" outlineLevel="2" x14ac:dyDescent="0.25">
      <c r="A144" s="35" t="s">
        <v>122</v>
      </c>
      <c r="B144" s="36">
        <v>1</v>
      </c>
      <c r="C144" s="36" t="s">
        <v>0</v>
      </c>
      <c r="D144" s="36">
        <v>31</v>
      </c>
      <c r="E144" s="38" t="s">
        <v>122</v>
      </c>
      <c r="F144" s="36">
        <v>313</v>
      </c>
      <c r="G144" s="38" t="s">
        <v>158</v>
      </c>
      <c r="H144" s="36">
        <v>1313120927</v>
      </c>
      <c r="I144" s="36" t="s">
        <v>167</v>
      </c>
      <c r="J144" s="39">
        <v>8021.94</v>
      </c>
      <c r="K144" s="33">
        <v>0</v>
      </c>
      <c r="L144" s="40">
        <v>0</v>
      </c>
      <c r="M144" s="16"/>
      <c r="N144" s="16"/>
      <c r="O144" s="16"/>
      <c r="Q144" s="4"/>
      <c r="R144" s="5"/>
      <c r="S144" s="2"/>
      <c r="T144" s="2"/>
      <c r="U144" s="2"/>
      <c r="V144" s="2"/>
      <c r="W144" s="2"/>
      <c r="X144" s="2"/>
      <c r="Y144" s="2"/>
      <c r="Z144" s="2"/>
    </row>
    <row r="145" spans="1:206" ht="15" customHeight="1" outlineLevel="2" x14ac:dyDescent="0.25">
      <c r="A145" s="35" t="s">
        <v>122</v>
      </c>
      <c r="B145" s="36">
        <v>1</v>
      </c>
      <c r="C145" s="36" t="s">
        <v>0</v>
      </c>
      <c r="D145" s="36">
        <v>31</v>
      </c>
      <c r="E145" s="38" t="s">
        <v>122</v>
      </c>
      <c r="F145" s="36">
        <v>313</v>
      </c>
      <c r="G145" s="38" t="s">
        <v>158</v>
      </c>
      <c r="H145" s="36">
        <v>1313120928</v>
      </c>
      <c r="I145" s="36" t="s">
        <v>178</v>
      </c>
      <c r="J145" s="39">
        <v>13786.24</v>
      </c>
      <c r="K145" s="33">
        <v>0</v>
      </c>
      <c r="L145" s="40">
        <v>0</v>
      </c>
      <c r="M145" s="16"/>
      <c r="N145" s="16"/>
      <c r="O145" s="16"/>
      <c r="Q145" s="4"/>
      <c r="R145" s="5"/>
      <c r="S145" s="2"/>
      <c r="T145" s="2"/>
      <c r="U145" s="2"/>
      <c r="V145" s="2"/>
      <c r="W145" s="2"/>
      <c r="X145" s="2"/>
      <c r="Y145" s="2"/>
      <c r="Z145" s="2"/>
    </row>
    <row r="146" spans="1:206" ht="15" customHeight="1" outlineLevel="2" x14ac:dyDescent="0.25">
      <c r="A146" s="35" t="s">
        <v>122</v>
      </c>
      <c r="B146" s="36">
        <v>1</v>
      </c>
      <c r="C146" s="36" t="s">
        <v>0</v>
      </c>
      <c r="D146" s="36">
        <v>31</v>
      </c>
      <c r="E146" s="38" t="s">
        <v>122</v>
      </c>
      <c r="F146" s="36">
        <v>313</v>
      </c>
      <c r="G146" s="38" t="s">
        <v>158</v>
      </c>
      <c r="H146" s="36">
        <v>1313121922</v>
      </c>
      <c r="I146" s="36" t="s">
        <v>179</v>
      </c>
      <c r="J146" s="39">
        <v>46312.06</v>
      </c>
      <c r="K146" s="33">
        <v>8315.57</v>
      </c>
      <c r="L146" s="40">
        <v>0</v>
      </c>
      <c r="M146" s="16"/>
      <c r="N146" s="16"/>
      <c r="O146" s="16"/>
      <c r="Q146" s="4"/>
      <c r="R146" s="5"/>
      <c r="S146" s="2"/>
      <c r="T146" s="2"/>
      <c r="U146" s="2"/>
      <c r="V146" s="2"/>
      <c r="W146" s="2"/>
      <c r="X146" s="2"/>
      <c r="Y146" s="2"/>
      <c r="Z146" s="2"/>
    </row>
    <row r="147" spans="1:206" ht="15" customHeight="1" outlineLevel="2" x14ac:dyDescent="0.25">
      <c r="A147" s="35" t="s">
        <v>122</v>
      </c>
      <c r="B147" s="36">
        <v>1</v>
      </c>
      <c r="C147" s="36" t="s">
        <v>0</v>
      </c>
      <c r="D147" s="36">
        <v>31</v>
      </c>
      <c r="E147" s="38" t="s">
        <v>122</v>
      </c>
      <c r="F147" s="36">
        <v>313</v>
      </c>
      <c r="G147" s="38" t="s">
        <v>158</v>
      </c>
      <c r="H147" s="36">
        <v>1313130790</v>
      </c>
      <c r="I147" s="36" t="s">
        <v>180</v>
      </c>
      <c r="J147" s="39">
        <v>77305.210000000006</v>
      </c>
      <c r="K147" s="33">
        <v>99139.54</v>
      </c>
      <c r="L147" s="40">
        <v>0</v>
      </c>
      <c r="M147" s="16"/>
      <c r="N147" s="16"/>
      <c r="O147" s="16"/>
      <c r="Q147" s="4"/>
      <c r="R147" s="5"/>
      <c r="S147" s="2"/>
      <c r="T147" s="2"/>
      <c r="U147" s="2"/>
      <c r="V147" s="2"/>
      <c r="W147" s="2"/>
      <c r="X147" s="2"/>
      <c r="Y147" s="2"/>
      <c r="Z147" s="2"/>
    </row>
    <row r="148" spans="1:206" ht="15" customHeight="1" outlineLevel="2" x14ac:dyDescent="0.25">
      <c r="A148" s="35" t="s">
        <v>122</v>
      </c>
      <c r="B148" s="36">
        <v>1</v>
      </c>
      <c r="C148" s="36" t="s">
        <v>0</v>
      </c>
      <c r="D148" s="36">
        <v>31</v>
      </c>
      <c r="E148" s="38" t="s">
        <v>122</v>
      </c>
      <c r="F148" s="36">
        <v>313</v>
      </c>
      <c r="G148" s="38" t="s">
        <v>158</v>
      </c>
      <c r="H148" s="36">
        <v>1313130921</v>
      </c>
      <c r="I148" s="36" t="s">
        <v>181</v>
      </c>
      <c r="J148" s="39">
        <v>290094.46999999997</v>
      </c>
      <c r="K148" s="33">
        <v>0.16</v>
      </c>
      <c r="L148" s="40">
        <v>0</v>
      </c>
      <c r="M148" s="16"/>
      <c r="N148" s="16"/>
      <c r="O148" s="16"/>
      <c r="Q148" s="4"/>
      <c r="R148" s="5"/>
      <c r="S148" s="2"/>
      <c r="T148" s="2"/>
      <c r="U148" s="2"/>
      <c r="V148" s="2"/>
      <c r="W148" s="2"/>
      <c r="X148" s="2"/>
      <c r="Y148" s="2"/>
      <c r="Z148" s="2"/>
    </row>
    <row r="149" spans="1:206" ht="15" customHeight="1" outlineLevel="2" x14ac:dyDescent="0.25">
      <c r="A149" s="35" t="s">
        <v>122</v>
      </c>
      <c r="B149" s="36">
        <v>1</v>
      </c>
      <c r="C149" s="36" t="s">
        <v>0</v>
      </c>
      <c r="D149" s="36">
        <v>31</v>
      </c>
      <c r="E149" s="38" t="s">
        <v>122</v>
      </c>
      <c r="F149" s="36">
        <v>313</v>
      </c>
      <c r="G149" s="38" t="s">
        <v>158</v>
      </c>
      <c r="H149" s="36">
        <v>1313130922</v>
      </c>
      <c r="I149" s="36" t="s">
        <v>182</v>
      </c>
      <c r="J149" s="39">
        <v>9125.17</v>
      </c>
      <c r="K149" s="33">
        <v>8315.57</v>
      </c>
      <c r="L149" s="40">
        <v>0</v>
      </c>
      <c r="M149" s="16"/>
      <c r="N149" s="16"/>
      <c r="O149" s="16"/>
      <c r="Q149" s="4"/>
      <c r="R149" s="5"/>
      <c r="S149" s="2"/>
      <c r="T149" s="2"/>
      <c r="U149" s="2"/>
      <c r="V149" s="2"/>
      <c r="W149" s="2"/>
      <c r="X149" s="2"/>
      <c r="Y149" s="2"/>
      <c r="Z149" s="2"/>
    </row>
    <row r="150" spans="1:206" ht="15" customHeight="1" outlineLevel="2" x14ac:dyDescent="0.25">
      <c r="A150" s="35" t="s">
        <v>122</v>
      </c>
      <c r="B150" s="36">
        <v>1</v>
      </c>
      <c r="C150" s="36" t="s">
        <v>0</v>
      </c>
      <c r="D150" s="36">
        <v>31</v>
      </c>
      <c r="E150" s="38" t="s">
        <v>122</v>
      </c>
      <c r="F150" s="36">
        <v>313</v>
      </c>
      <c r="G150" s="38" t="s">
        <v>158</v>
      </c>
      <c r="H150" s="36">
        <v>1313130924</v>
      </c>
      <c r="I150" s="36" t="s">
        <v>164</v>
      </c>
      <c r="J150" s="39">
        <v>1666.5</v>
      </c>
      <c r="K150" s="33">
        <v>0</v>
      </c>
      <c r="L150" s="40">
        <v>0</v>
      </c>
      <c r="M150" s="16"/>
      <c r="N150" s="16"/>
      <c r="O150" s="16"/>
      <c r="Q150" s="4"/>
      <c r="R150" s="5"/>
      <c r="S150" s="2"/>
      <c r="T150" s="2"/>
      <c r="U150" s="2"/>
      <c r="V150" s="2"/>
      <c r="W150" s="2"/>
      <c r="X150" s="2"/>
      <c r="Y150" s="2"/>
      <c r="Z150" s="2"/>
    </row>
    <row r="151" spans="1:206" s="10" customFormat="1" ht="15" customHeight="1" outlineLevel="2" x14ac:dyDescent="0.25">
      <c r="A151" s="35" t="s">
        <v>122</v>
      </c>
      <c r="B151" s="36">
        <v>1</v>
      </c>
      <c r="C151" s="36" t="s">
        <v>0</v>
      </c>
      <c r="D151" s="36">
        <v>31</v>
      </c>
      <c r="E151" s="38" t="s">
        <v>122</v>
      </c>
      <c r="F151" s="36">
        <v>313</v>
      </c>
      <c r="G151" s="38" t="s">
        <v>158</v>
      </c>
      <c r="H151" s="36">
        <v>1313130925</v>
      </c>
      <c r="I151" s="36" t="s">
        <v>183</v>
      </c>
      <c r="J151" s="39">
        <v>35678.25</v>
      </c>
      <c r="K151" s="33">
        <v>0</v>
      </c>
      <c r="L151" s="40">
        <v>0</v>
      </c>
      <c r="M151" s="16"/>
      <c r="N151" s="16"/>
      <c r="O151" s="16"/>
      <c r="P151" s="1"/>
      <c r="Q151" s="4"/>
      <c r="R151" s="5"/>
      <c r="S151" s="2"/>
      <c r="T151" s="2"/>
      <c r="U151" s="2"/>
      <c r="V151" s="2"/>
      <c r="W151" s="2"/>
      <c r="X151" s="2"/>
      <c r="Y151" s="2"/>
      <c r="Z151" s="2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  <c r="BI151" s="1"/>
      <c r="BJ151" s="1"/>
      <c r="BK151" s="1"/>
      <c r="BL151" s="1"/>
      <c r="BM151" s="1"/>
      <c r="BN151" s="1"/>
      <c r="BO151" s="1"/>
      <c r="BP151" s="1"/>
      <c r="BQ151" s="1"/>
      <c r="BR151" s="1"/>
      <c r="BS151" s="1"/>
      <c r="BT151" s="1"/>
      <c r="BU151" s="1"/>
      <c r="BV151" s="1"/>
      <c r="BW151" s="1"/>
      <c r="BX151" s="1"/>
      <c r="BY151" s="1"/>
      <c r="BZ151" s="1"/>
      <c r="CA151" s="1"/>
      <c r="CB151" s="1"/>
      <c r="CC151" s="1"/>
      <c r="CD151" s="1"/>
      <c r="CE151" s="1"/>
      <c r="CF151" s="1"/>
      <c r="CG151" s="1"/>
      <c r="CH151" s="1"/>
      <c r="CI151" s="1"/>
      <c r="CJ151" s="1"/>
      <c r="CK151" s="1"/>
      <c r="CL151" s="1"/>
      <c r="CM151" s="1"/>
      <c r="CN151" s="1"/>
      <c r="CO151" s="1"/>
      <c r="CP151" s="1"/>
      <c r="CQ151" s="1"/>
      <c r="CR151" s="1"/>
      <c r="CS151" s="1"/>
      <c r="CT151" s="1"/>
      <c r="CU151" s="1"/>
      <c r="CV151" s="1"/>
      <c r="CW151" s="1"/>
      <c r="CX151" s="1"/>
      <c r="CY151" s="1"/>
      <c r="CZ151" s="1"/>
      <c r="DA151" s="1"/>
      <c r="DB151" s="1"/>
      <c r="DC151" s="1"/>
      <c r="DD151" s="1"/>
      <c r="DE151" s="1"/>
      <c r="DF151" s="1"/>
      <c r="DG151" s="1"/>
      <c r="DH151" s="1"/>
      <c r="DI151" s="1"/>
      <c r="DJ151" s="1"/>
      <c r="DK151" s="1"/>
      <c r="DL151" s="1"/>
      <c r="DM151" s="1"/>
      <c r="DN151" s="1"/>
      <c r="DO151" s="1"/>
      <c r="DP151" s="1"/>
      <c r="DQ151" s="1"/>
      <c r="DR151" s="1"/>
      <c r="DS151" s="1"/>
      <c r="DT151" s="1"/>
      <c r="DU151" s="1"/>
      <c r="DV151" s="1"/>
      <c r="DW151" s="1"/>
      <c r="DX151" s="1"/>
      <c r="DY151" s="1"/>
      <c r="DZ151" s="1"/>
      <c r="EA151" s="1"/>
      <c r="EB151" s="1"/>
      <c r="EC151" s="1"/>
      <c r="ED151" s="1"/>
      <c r="EE151" s="1"/>
      <c r="EF151" s="1"/>
      <c r="EG151" s="1"/>
      <c r="EH151" s="1"/>
      <c r="EI151" s="1"/>
      <c r="EJ151" s="1"/>
      <c r="EK151" s="1"/>
      <c r="EL151" s="1"/>
      <c r="EM151" s="1"/>
      <c r="EN151" s="1"/>
      <c r="EO151" s="1"/>
      <c r="EP151" s="1"/>
      <c r="EQ151" s="1"/>
      <c r="ER151" s="1"/>
      <c r="ES151" s="1"/>
      <c r="ET151" s="1"/>
      <c r="EU151" s="1"/>
      <c r="EV151" s="1"/>
      <c r="EW151" s="1"/>
      <c r="EX151" s="1"/>
      <c r="EY151" s="1"/>
      <c r="EZ151" s="1"/>
      <c r="FA151" s="1"/>
      <c r="FB151" s="1"/>
      <c r="FC151" s="1"/>
      <c r="FD151" s="1"/>
      <c r="FE151" s="1"/>
      <c r="FF151" s="1"/>
      <c r="FG151" s="1"/>
      <c r="FH151" s="1"/>
      <c r="FI151" s="1"/>
      <c r="FJ151" s="1"/>
      <c r="FK151" s="1"/>
      <c r="FL151" s="1"/>
      <c r="FM151" s="1"/>
      <c r="FN151" s="1"/>
      <c r="FO151" s="1"/>
      <c r="FP151" s="1"/>
      <c r="FQ151" s="1"/>
      <c r="FR151" s="1"/>
      <c r="FS151" s="1"/>
      <c r="FT151" s="1"/>
      <c r="FU151" s="1"/>
      <c r="FV151" s="1"/>
      <c r="FW151" s="1"/>
      <c r="FX151" s="1"/>
      <c r="FY151" s="1"/>
      <c r="FZ151" s="1"/>
      <c r="GA151" s="1"/>
      <c r="GB151" s="1"/>
      <c r="GC151" s="1"/>
      <c r="GD151" s="1"/>
      <c r="GE151" s="1"/>
      <c r="GF151" s="1"/>
      <c r="GG151" s="1"/>
      <c r="GH151" s="1"/>
      <c r="GI151" s="1"/>
      <c r="GJ151" s="1"/>
      <c r="GK151" s="1"/>
      <c r="GL151" s="1"/>
      <c r="GM151" s="1"/>
      <c r="GN151" s="1"/>
      <c r="GO151" s="1"/>
      <c r="GP151" s="1"/>
      <c r="GQ151" s="1"/>
      <c r="GR151" s="1"/>
      <c r="GS151" s="1"/>
      <c r="GT151" s="1"/>
      <c r="GU151" s="1"/>
      <c r="GV151" s="1"/>
      <c r="GW151" s="1"/>
      <c r="GX151" s="1"/>
    </row>
    <row r="152" spans="1:206" ht="15" customHeight="1" outlineLevel="2" x14ac:dyDescent="0.25">
      <c r="A152" s="35" t="s">
        <v>122</v>
      </c>
      <c r="B152" s="36">
        <v>1</v>
      </c>
      <c r="C152" s="36" t="s">
        <v>0</v>
      </c>
      <c r="D152" s="36">
        <v>31</v>
      </c>
      <c r="E152" s="38" t="s">
        <v>122</v>
      </c>
      <c r="F152" s="36">
        <v>313</v>
      </c>
      <c r="G152" s="38" t="s">
        <v>158</v>
      </c>
      <c r="H152" s="36">
        <v>1313130926</v>
      </c>
      <c r="I152" s="36" t="s">
        <v>184</v>
      </c>
      <c r="J152" s="39">
        <v>2358</v>
      </c>
      <c r="K152" s="33">
        <v>0.23</v>
      </c>
      <c r="L152" s="40">
        <v>0</v>
      </c>
      <c r="M152" s="16"/>
      <c r="N152" s="16"/>
      <c r="O152" s="16"/>
      <c r="Q152" s="4"/>
      <c r="R152" s="5"/>
      <c r="S152" s="2"/>
      <c r="T152" s="2"/>
      <c r="U152" s="2"/>
      <c r="V152" s="2"/>
      <c r="W152" s="2"/>
      <c r="X152" s="2"/>
      <c r="Y152" s="2"/>
      <c r="Z152" s="2"/>
      <c r="AB152" s="10"/>
      <c r="AC152" s="10"/>
      <c r="AD152" s="10"/>
      <c r="AE152" s="10"/>
      <c r="AF152" s="10"/>
      <c r="AG152" s="10"/>
      <c r="AH152" s="10"/>
      <c r="AI152" s="10"/>
      <c r="AJ152" s="10"/>
      <c r="AK152" s="10"/>
      <c r="AL152" s="10"/>
      <c r="AM152" s="10"/>
      <c r="AN152" s="10"/>
      <c r="AO152" s="10"/>
      <c r="AP152" s="10"/>
      <c r="AQ152" s="10"/>
      <c r="AR152" s="10"/>
      <c r="AS152" s="10"/>
      <c r="AT152" s="10"/>
      <c r="AU152" s="10"/>
      <c r="AV152" s="10"/>
      <c r="AW152" s="10"/>
      <c r="AX152" s="10"/>
      <c r="AY152" s="10"/>
      <c r="AZ152" s="10"/>
      <c r="BA152" s="10"/>
      <c r="BB152" s="10"/>
      <c r="BC152" s="10"/>
      <c r="BD152" s="10"/>
      <c r="BE152" s="10"/>
      <c r="BF152" s="10"/>
      <c r="BG152" s="10"/>
      <c r="BH152" s="10"/>
      <c r="BI152" s="10"/>
      <c r="BJ152" s="10"/>
      <c r="BK152" s="10"/>
      <c r="BL152" s="10"/>
      <c r="BM152" s="10"/>
      <c r="BN152" s="10"/>
      <c r="BO152" s="10"/>
      <c r="BP152" s="10"/>
      <c r="BQ152" s="10"/>
      <c r="BR152" s="10"/>
      <c r="BS152" s="10"/>
      <c r="BT152" s="10"/>
      <c r="BU152" s="10"/>
      <c r="BV152" s="10"/>
      <c r="BW152" s="10"/>
      <c r="BX152" s="10"/>
      <c r="BY152" s="10"/>
      <c r="BZ152" s="10"/>
      <c r="CA152" s="10"/>
      <c r="CB152" s="10"/>
      <c r="CC152" s="10"/>
      <c r="CD152" s="10"/>
      <c r="CE152" s="10"/>
      <c r="CF152" s="10"/>
      <c r="CG152" s="10"/>
      <c r="CH152" s="10"/>
      <c r="CI152" s="10"/>
      <c r="CJ152" s="10"/>
      <c r="CK152" s="10"/>
      <c r="CL152" s="10"/>
      <c r="CM152" s="10"/>
      <c r="CN152" s="10"/>
      <c r="CO152" s="10"/>
      <c r="CP152" s="10"/>
      <c r="CQ152" s="10"/>
      <c r="CR152" s="10"/>
      <c r="CS152" s="10"/>
      <c r="CT152" s="10"/>
      <c r="CU152" s="10"/>
      <c r="CV152" s="10"/>
      <c r="CW152" s="10"/>
      <c r="CX152" s="10"/>
      <c r="CY152" s="10"/>
      <c r="CZ152" s="10"/>
      <c r="DA152" s="10"/>
      <c r="DB152" s="10"/>
      <c r="DC152" s="10"/>
      <c r="DD152" s="10"/>
      <c r="DE152" s="10"/>
      <c r="DF152" s="10"/>
      <c r="DG152" s="10"/>
      <c r="DH152" s="10"/>
      <c r="DI152" s="10"/>
      <c r="DJ152" s="10"/>
      <c r="DK152" s="10"/>
      <c r="DL152" s="10"/>
      <c r="DM152" s="10"/>
      <c r="DN152" s="10"/>
      <c r="DO152" s="10"/>
      <c r="DP152" s="10"/>
      <c r="DQ152" s="10"/>
      <c r="DR152" s="10"/>
      <c r="DS152" s="10"/>
      <c r="DT152" s="10"/>
      <c r="DU152" s="10"/>
      <c r="DV152" s="10"/>
      <c r="DW152" s="10"/>
      <c r="DX152" s="10"/>
      <c r="DY152" s="10"/>
      <c r="DZ152" s="10"/>
      <c r="EA152" s="10"/>
      <c r="EB152" s="10"/>
      <c r="EC152" s="10"/>
      <c r="ED152" s="10"/>
      <c r="EE152" s="10"/>
      <c r="EF152" s="10"/>
      <c r="EG152" s="10"/>
      <c r="EH152" s="10"/>
      <c r="EI152" s="10"/>
      <c r="EJ152" s="10"/>
      <c r="EK152" s="10"/>
      <c r="EL152" s="10"/>
      <c r="EM152" s="10"/>
      <c r="EN152" s="10"/>
      <c r="EO152" s="10"/>
      <c r="EP152" s="10"/>
      <c r="EQ152" s="10"/>
      <c r="ER152" s="10"/>
      <c r="ES152" s="10"/>
      <c r="ET152" s="10"/>
      <c r="EU152" s="10"/>
      <c r="EV152" s="10"/>
      <c r="EW152" s="10"/>
      <c r="EX152" s="10"/>
      <c r="EY152" s="10"/>
      <c r="EZ152" s="10"/>
      <c r="FA152" s="10"/>
      <c r="FB152" s="10"/>
      <c r="FC152" s="10"/>
      <c r="FD152" s="10"/>
      <c r="FE152" s="10"/>
      <c r="FF152" s="10"/>
      <c r="FG152" s="10"/>
      <c r="FH152" s="10"/>
      <c r="FI152" s="10"/>
      <c r="FJ152" s="10"/>
      <c r="FK152" s="10"/>
      <c r="FL152" s="10"/>
      <c r="FM152" s="10"/>
      <c r="FN152" s="10"/>
      <c r="FO152" s="10"/>
      <c r="FP152" s="10"/>
      <c r="FQ152" s="10"/>
      <c r="FR152" s="10"/>
      <c r="FS152" s="10"/>
      <c r="FT152" s="10"/>
      <c r="FU152" s="10"/>
      <c r="FV152" s="10"/>
      <c r="FW152" s="10"/>
      <c r="FX152" s="10"/>
      <c r="FY152" s="10"/>
      <c r="FZ152" s="10"/>
      <c r="GA152" s="10"/>
      <c r="GB152" s="10"/>
      <c r="GC152" s="10"/>
      <c r="GD152" s="10"/>
      <c r="GE152" s="10"/>
      <c r="GF152" s="10"/>
      <c r="GG152" s="10"/>
      <c r="GH152" s="10"/>
      <c r="GI152" s="10"/>
      <c r="GJ152" s="10"/>
      <c r="GK152" s="10"/>
      <c r="GL152" s="10"/>
      <c r="GM152" s="10"/>
      <c r="GN152" s="10"/>
      <c r="GO152" s="10"/>
      <c r="GP152" s="10"/>
      <c r="GQ152" s="10"/>
      <c r="GR152" s="10"/>
      <c r="GS152" s="10"/>
      <c r="GT152" s="10"/>
      <c r="GU152" s="10"/>
      <c r="GV152" s="10"/>
      <c r="GW152" s="10"/>
      <c r="GX152" s="10"/>
    </row>
    <row r="153" spans="1:206" ht="15" customHeight="1" outlineLevel="2" x14ac:dyDescent="0.25">
      <c r="A153" s="35" t="s">
        <v>122</v>
      </c>
      <c r="B153" s="36">
        <v>1</v>
      </c>
      <c r="C153" s="36" t="s">
        <v>0</v>
      </c>
      <c r="D153" s="36">
        <v>31</v>
      </c>
      <c r="E153" s="38" t="s">
        <v>122</v>
      </c>
      <c r="F153" s="36">
        <v>313</v>
      </c>
      <c r="G153" s="38" t="s">
        <v>158</v>
      </c>
      <c r="H153" s="36">
        <v>1313130927</v>
      </c>
      <c r="I153" s="36" t="s">
        <v>167</v>
      </c>
      <c r="J153" s="39">
        <v>5856.98</v>
      </c>
      <c r="K153" s="33">
        <v>0</v>
      </c>
      <c r="L153" s="40">
        <v>0</v>
      </c>
      <c r="M153" s="16"/>
      <c r="N153" s="16"/>
      <c r="O153" s="16"/>
      <c r="Q153" s="4"/>
      <c r="R153" s="5"/>
      <c r="S153" s="2"/>
      <c r="T153" s="2"/>
      <c r="U153" s="2"/>
      <c r="V153" s="2"/>
      <c r="W153" s="2"/>
      <c r="X153" s="2"/>
      <c r="Y153" s="2"/>
      <c r="Z153" s="2"/>
    </row>
    <row r="154" spans="1:206" s="10" customFormat="1" ht="15" customHeight="1" outlineLevel="2" x14ac:dyDescent="0.25">
      <c r="A154" s="35" t="s">
        <v>122</v>
      </c>
      <c r="B154" s="36">
        <v>1</v>
      </c>
      <c r="C154" s="36" t="s">
        <v>0</v>
      </c>
      <c r="D154" s="36">
        <v>31</v>
      </c>
      <c r="E154" s="38" t="s">
        <v>122</v>
      </c>
      <c r="F154" s="36">
        <v>313</v>
      </c>
      <c r="G154" s="38" t="s">
        <v>158</v>
      </c>
      <c r="H154" s="36">
        <v>1313130928</v>
      </c>
      <c r="I154" s="36" t="s">
        <v>185</v>
      </c>
      <c r="J154" s="39">
        <v>10083.84</v>
      </c>
      <c r="K154" s="33">
        <v>0</v>
      </c>
      <c r="L154" s="40">
        <v>0</v>
      </c>
      <c r="M154" s="16"/>
      <c r="N154" s="16"/>
      <c r="O154" s="16"/>
      <c r="P154" s="1"/>
      <c r="Q154" s="4"/>
      <c r="R154" s="5"/>
      <c r="S154" s="2"/>
      <c r="T154" s="2"/>
      <c r="U154" s="2"/>
      <c r="V154" s="2"/>
      <c r="W154" s="2"/>
      <c r="X154" s="2"/>
      <c r="Y154" s="2"/>
      <c r="Z154" s="2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  <c r="BF154" s="1"/>
      <c r="BG154" s="1"/>
      <c r="BH154" s="1"/>
      <c r="BI154" s="1"/>
      <c r="BJ154" s="1"/>
      <c r="BK154" s="1"/>
      <c r="BL154" s="1"/>
      <c r="BM154" s="1"/>
      <c r="BN154" s="1"/>
      <c r="BO154" s="1"/>
      <c r="BP154" s="1"/>
      <c r="BQ154" s="1"/>
      <c r="BR154" s="1"/>
      <c r="BS154" s="1"/>
      <c r="BT154" s="1"/>
      <c r="BU154" s="1"/>
      <c r="BV154" s="1"/>
      <c r="BW154" s="1"/>
      <c r="BX154" s="1"/>
      <c r="BY154" s="1"/>
      <c r="BZ154" s="1"/>
      <c r="CA154" s="1"/>
      <c r="CB154" s="1"/>
      <c r="CC154" s="1"/>
      <c r="CD154" s="1"/>
      <c r="CE154" s="1"/>
      <c r="CF154" s="1"/>
      <c r="CG154" s="1"/>
      <c r="CH154" s="1"/>
      <c r="CI154" s="1"/>
      <c r="CJ154" s="1"/>
      <c r="CK154" s="1"/>
      <c r="CL154" s="1"/>
      <c r="CM154" s="1"/>
      <c r="CN154" s="1"/>
      <c r="CO154" s="1"/>
      <c r="CP154" s="1"/>
      <c r="CQ154" s="1"/>
      <c r="CR154" s="1"/>
      <c r="CS154" s="1"/>
      <c r="CT154" s="1"/>
      <c r="CU154" s="1"/>
      <c r="CV154" s="1"/>
      <c r="CW154" s="1"/>
      <c r="CX154" s="1"/>
      <c r="CY154" s="1"/>
      <c r="CZ154" s="1"/>
      <c r="DA154" s="1"/>
      <c r="DB154" s="1"/>
      <c r="DC154" s="1"/>
      <c r="DD154" s="1"/>
      <c r="DE154" s="1"/>
      <c r="DF154" s="1"/>
      <c r="DG154" s="1"/>
      <c r="DH154" s="1"/>
      <c r="DI154" s="1"/>
      <c r="DJ154" s="1"/>
      <c r="DK154" s="1"/>
      <c r="DL154" s="1"/>
      <c r="DM154" s="1"/>
      <c r="DN154" s="1"/>
      <c r="DO154" s="1"/>
      <c r="DP154" s="1"/>
      <c r="DQ154" s="1"/>
      <c r="DR154" s="1"/>
      <c r="DS154" s="1"/>
      <c r="DT154" s="1"/>
      <c r="DU154" s="1"/>
      <c r="DV154" s="1"/>
      <c r="DW154" s="1"/>
      <c r="DX154" s="1"/>
      <c r="DY154" s="1"/>
      <c r="DZ154" s="1"/>
      <c r="EA154" s="1"/>
      <c r="EB154" s="1"/>
      <c r="EC154" s="1"/>
      <c r="ED154" s="1"/>
      <c r="EE154" s="1"/>
      <c r="EF154" s="1"/>
      <c r="EG154" s="1"/>
      <c r="EH154" s="1"/>
      <c r="EI154" s="1"/>
      <c r="EJ154" s="1"/>
      <c r="EK154" s="1"/>
      <c r="EL154" s="1"/>
      <c r="EM154" s="1"/>
      <c r="EN154" s="1"/>
      <c r="EO154" s="1"/>
      <c r="EP154" s="1"/>
      <c r="EQ154" s="1"/>
      <c r="ER154" s="1"/>
      <c r="ES154" s="1"/>
      <c r="ET154" s="1"/>
      <c r="EU154" s="1"/>
      <c r="EV154" s="1"/>
      <c r="EW154" s="1"/>
      <c r="EX154" s="1"/>
      <c r="EY154" s="1"/>
      <c r="EZ154" s="1"/>
      <c r="FA154" s="1"/>
      <c r="FB154" s="1"/>
      <c r="FC154" s="1"/>
      <c r="FD154" s="1"/>
      <c r="FE154" s="1"/>
      <c r="FF154" s="1"/>
      <c r="FG154" s="1"/>
      <c r="FH154" s="1"/>
      <c r="FI154" s="1"/>
      <c r="FJ154" s="1"/>
      <c r="FK154" s="1"/>
      <c r="FL154" s="1"/>
      <c r="FM154" s="1"/>
      <c r="FN154" s="1"/>
      <c r="FO154" s="1"/>
      <c r="FP154" s="1"/>
      <c r="FQ154" s="1"/>
      <c r="FR154" s="1"/>
      <c r="FS154" s="1"/>
      <c r="FT154" s="1"/>
      <c r="FU154" s="1"/>
      <c r="FV154" s="1"/>
      <c r="FW154" s="1"/>
      <c r="FX154" s="1"/>
      <c r="FY154" s="1"/>
      <c r="FZ154" s="1"/>
      <c r="GA154" s="1"/>
      <c r="GB154" s="1"/>
      <c r="GC154" s="1"/>
      <c r="GD154" s="1"/>
      <c r="GE154" s="1"/>
      <c r="GF154" s="1"/>
      <c r="GG154" s="1"/>
      <c r="GH154" s="1"/>
      <c r="GI154" s="1"/>
      <c r="GJ154" s="1"/>
      <c r="GK154" s="1"/>
      <c r="GL154" s="1"/>
      <c r="GM154" s="1"/>
      <c r="GN154" s="1"/>
      <c r="GO154" s="1"/>
      <c r="GP154" s="1"/>
      <c r="GQ154" s="1"/>
      <c r="GR154" s="1"/>
      <c r="GS154" s="1"/>
      <c r="GT154" s="1"/>
      <c r="GU154" s="1"/>
      <c r="GV154" s="1"/>
      <c r="GW154" s="1"/>
      <c r="GX154" s="1"/>
    </row>
    <row r="155" spans="1:206" ht="15" customHeight="1" outlineLevel="2" x14ac:dyDescent="0.25">
      <c r="A155" s="35" t="s">
        <v>122</v>
      </c>
      <c r="B155" s="36">
        <v>1</v>
      </c>
      <c r="C155" s="36" t="s">
        <v>0</v>
      </c>
      <c r="D155" s="36">
        <v>31</v>
      </c>
      <c r="E155" s="38" t="s">
        <v>122</v>
      </c>
      <c r="F155" s="36">
        <v>313</v>
      </c>
      <c r="G155" s="38" t="s">
        <v>158</v>
      </c>
      <c r="H155" s="36">
        <v>1313140290</v>
      </c>
      <c r="I155" s="36" t="s">
        <v>186</v>
      </c>
      <c r="J155" s="39">
        <v>4074</v>
      </c>
      <c r="K155" s="33">
        <v>0</v>
      </c>
      <c r="L155" s="40">
        <v>0</v>
      </c>
      <c r="M155" s="16"/>
      <c r="N155" s="16"/>
      <c r="O155" s="16"/>
      <c r="Q155" s="4"/>
      <c r="R155" s="5"/>
      <c r="S155" s="2"/>
      <c r="T155" s="2"/>
      <c r="U155" s="2"/>
      <c r="V155" s="2"/>
      <c r="W155" s="2"/>
      <c r="X155" s="2"/>
      <c r="Y155" s="2"/>
      <c r="Z155" s="2"/>
      <c r="AB155" s="10"/>
      <c r="AC155" s="10"/>
      <c r="AD155" s="10"/>
      <c r="AE155" s="10"/>
      <c r="AF155" s="10"/>
      <c r="AG155" s="10"/>
      <c r="AH155" s="10"/>
      <c r="AI155" s="10"/>
      <c r="AJ155" s="10"/>
      <c r="AK155" s="10"/>
      <c r="AL155" s="10"/>
      <c r="AM155" s="10"/>
      <c r="AN155" s="10"/>
      <c r="AO155" s="10"/>
      <c r="AP155" s="10"/>
      <c r="AQ155" s="10"/>
      <c r="AR155" s="10"/>
      <c r="AS155" s="10"/>
      <c r="AT155" s="10"/>
      <c r="AU155" s="10"/>
      <c r="AV155" s="10"/>
      <c r="AW155" s="10"/>
      <c r="AX155" s="10"/>
      <c r="AY155" s="10"/>
      <c r="AZ155" s="10"/>
      <c r="BA155" s="10"/>
      <c r="BB155" s="10"/>
      <c r="BC155" s="10"/>
      <c r="BD155" s="10"/>
      <c r="BE155" s="10"/>
      <c r="BF155" s="10"/>
      <c r="BG155" s="10"/>
      <c r="BH155" s="10"/>
      <c r="BI155" s="10"/>
      <c r="BJ155" s="10"/>
      <c r="BK155" s="10"/>
      <c r="BL155" s="10"/>
      <c r="BM155" s="10"/>
      <c r="BN155" s="10"/>
      <c r="BO155" s="10"/>
      <c r="BP155" s="10"/>
      <c r="BQ155" s="10"/>
      <c r="BR155" s="10"/>
      <c r="BS155" s="10"/>
      <c r="BT155" s="10"/>
      <c r="BU155" s="10"/>
      <c r="BV155" s="10"/>
      <c r="BW155" s="10"/>
      <c r="BX155" s="10"/>
      <c r="BY155" s="10"/>
      <c r="BZ155" s="10"/>
      <c r="CA155" s="10"/>
      <c r="CB155" s="10"/>
      <c r="CC155" s="10"/>
      <c r="CD155" s="10"/>
      <c r="CE155" s="10"/>
      <c r="CF155" s="10"/>
      <c r="CG155" s="10"/>
      <c r="CH155" s="10"/>
      <c r="CI155" s="10"/>
      <c r="CJ155" s="10"/>
      <c r="CK155" s="10"/>
      <c r="CL155" s="10"/>
      <c r="CM155" s="10"/>
      <c r="CN155" s="10"/>
      <c r="CO155" s="10"/>
      <c r="CP155" s="10"/>
      <c r="CQ155" s="10"/>
      <c r="CR155" s="10"/>
      <c r="CS155" s="10"/>
      <c r="CT155" s="10"/>
      <c r="CU155" s="10"/>
      <c r="CV155" s="10"/>
      <c r="CW155" s="10"/>
      <c r="CX155" s="10"/>
      <c r="CY155" s="10"/>
      <c r="CZ155" s="10"/>
      <c r="DA155" s="10"/>
      <c r="DB155" s="10"/>
      <c r="DC155" s="10"/>
      <c r="DD155" s="10"/>
      <c r="DE155" s="10"/>
      <c r="DF155" s="10"/>
      <c r="DG155" s="10"/>
      <c r="DH155" s="10"/>
      <c r="DI155" s="10"/>
      <c r="DJ155" s="10"/>
      <c r="DK155" s="10"/>
      <c r="DL155" s="10"/>
      <c r="DM155" s="10"/>
      <c r="DN155" s="10"/>
      <c r="DO155" s="10"/>
      <c r="DP155" s="10"/>
      <c r="DQ155" s="10"/>
      <c r="DR155" s="10"/>
      <c r="DS155" s="10"/>
      <c r="DT155" s="10"/>
      <c r="DU155" s="10"/>
      <c r="DV155" s="10"/>
      <c r="DW155" s="10"/>
      <c r="DX155" s="10"/>
      <c r="DY155" s="10"/>
      <c r="DZ155" s="10"/>
      <c r="EA155" s="10"/>
      <c r="EB155" s="10"/>
      <c r="EC155" s="10"/>
      <c r="ED155" s="10"/>
      <c r="EE155" s="10"/>
      <c r="EF155" s="10"/>
      <c r="EG155" s="10"/>
      <c r="EH155" s="10"/>
      <c r="EI155" s="10"/>
      <c r="EJ155" s="10"/>
      <c r="EK155" s="10"/>
      <c r="EL155" s="10"/>
      <c r="EM155" s="10"/>
      <c r="EN155" s="10"/>
      <c r="EO155" s="10"/>
      <c r="EP155" s="10"/>
      <c r="EQ155" s="10"/>
      <c r="ER155" s="10"/>
      <c r="ES155" s="10"/>
      <c r="ET155" s="10"/>
      <c r="EU155" s="10"/>
      <c r="EV155" s="10"/>
      <c r="EW155" s="10"/>
      <c r="EX155" s="10"/>
      <c r="EY155" s="10"/>
      <c r="EZ155" s="10"/>
      <c r="FA155" s="10"/>
      <c r="FB155" s="10"/>
      <c r="FC155" s="10"/>
      <c r="FD155" s="10"/>
      <c r="FE155" s="10"/>
      <c r="FF155" s="10"/>
      <c r="FG155" s="10"/>
      <c r="FH155" s="10"/>
      <c r="FI155" s="10"/>
      <c r="FJ155" s="10"/>
      <c r="FK155" s="10"/>
      <c r="FL155" s="10"/>
      <c r="FM155" s="10"/>
      <c r="FN155" s="10"/>
      <c r="FO155" s="10"/>
      <c r="FP155" s="10"/>
      <c r="FQ155" s="10"/>
      <c r="FR155" s="10"/>
      <c r="FS155" s="10"/>
      <c r="FT155" s="10"/>
      <c r="FU155" s="10"/>
      <c r="FV155" s="10"/>
      <c r="FW155" s="10"/>
      <c r="FX155" s="10"/>
      <c r="FY155" s="10"/>
      <c r="FZ155" s="10"/>
      <c r="GA155" s="10"/>
      <c r="GB155" s="10"/>
      <c r="GC155" s="10"/>
      <c r="GD155" s="10"/>
      <c r="GE155" s="10"/>
      <c r="GF155" s="10"/>
      <c r="GG155" s="10"/>
      <c r="GH155" s="10"/>
      <c r="GI155" s="10"/>
      <c r="GJ155" s="10"/>
      <c r="GK155" s="10"/>
      <c r="GL155" s="10"/>
      <c r="GM155" s="10"/>
      <c r="GN155" s="10"/>
      <c r="GO155" s="10"/>
      <c r="GP155" s="10"/>
      <c r="GQ155" s="10"/>
      <c r="GR155" s="10"/>
      <c r="GS155" s="10"/>
      <c r="GT155" s="10"/>
      <c r="GU155" s="10"/>
      <c r="GV155" s="10"/>
      <c r="GW155" s="10"/>
      <c r="GX155" s="10"/>
    </row>
    <row r="156" spans="1:206" ht="15" customHeight="1" outlineLevel="2" x14ac:dyDescent="0.25">
      <c r="A156" s="35" t="s">
        <v>122</v>
      </c>
      <c r="B156" s="36">
        <v>1</v>
      </c>
      <c r="C156" s="36" t="s">
        <v>0</v>
      </c>
      <c r="D156" s="36">
        <v>31</v>
      </c>
      <c r="E156" s="38" t="s">
        <v>122</v>
      </c>
      <c r="F156" s="36">
        <v>313</v>
      </c>
      <c r="G156" s="38" t="s">
        <v>158</v>
      </c>
      <c r="H156" s="36">
        <v>1313140690</v>
      </c>
      <c r="I156" s="36" t="s">
        <v>187</v>
      </c>
      <c r="J156" s="39">
        <v>600</v>
      </c>
      <c r="K156" s="33">
        <v>0</v>
      </c>
      <c r="L156" s="40">
        <v>0</v>
      </c>
      <c r="M156" s="16"/>
      <c r="N156" s="16"/>
      <c r="O156" s="16"/>
      <c r="Q156" s="4"/>
      <c r="R156" s="5"/>
      <c r="S156" s="2"/>
      <c r="T156" s="2"/>
      <c r="U156" s="2"/>
      <c r="V156" s="2"/>
      <c r="W156" s="2"/>
      <c r="X156" s="2"/>
      <c r="Y156" s="2"/>
      <c r="Z156" s="2"/>
    </row>
    <row r="157" spans="1:206" ht="15" customHeight="1" outlineLevel="2" x14ac:dyDescent="0.25">
      <c r="A157" s="35" t="s">
        <v>122</v>
      </c>
      <c r="B157" s="36">
        <v>1</v>
      </c>
      <c r="C157" s="36" t="s">
        <v>0</v>
      </c>
      <c r="D157" s="36">
        <v>31</v>
      </c>
      <c r="E157" s="38" t="s">
        <v>122</v>
      </c>
      <c r="F157" s="36">
        <v>313</v>
      </c>
      <c r="G157" s="38" t="s">
        <v>158</v>
      </c>
      <c r="H157" s="36">
        <v>1313140921</v>
      </c>
      <c r="I157" s="36" t="s">
        <v>188</v>
      </c>
      <c r="J157" s="39">
        <v>325052.90000000002</v>
      </c>
      <c r="K157" s="33">
        <v>0.4</v>
      </c>
      <c r="L157" s="40">
        <v>0</v>
      </c>
      <c r="M157" s="16"/>
      <c r="N157" s="16"/>
      <c r="O157" s="16"/>
      <c r="Q157" s="4"/>
      <c r="R157" s="5"/>
      <c r="S157" s="2"/>
      <c r="T157" s="2"/>
      <c r="U157" s="2"/>
      <c r="V157" s="2"/>
      <c r="W157" s="2"/>
      <c r="X157" s="2"/>
      <c r="Y157" s="2"/>
      <c r="Z157" s="2"/>
    </row>
    <row r="158" spans="1:206" ht="15" customHeight="1" outlineLevel="2" x14ac:dyDescent="0.25">
      <c r="A158" s="35" t="s">
        <v>122</v>
      </c>
      <c r="B158" s="36">
        <v>1</v>
      </c>
      <c r="C158" s="36" t="s">
        <v>0</v>
      </c>
      <c r="D158" s="36">
        <v>31</v>
      </c>
      <c r="E158" s="38" t="s">
        <v>122</v>
      </c>
      <c r="F158" s="36">
        <v>313</v>
      </c>
      <c r="G158" s="38" t="s">
        <v>158</v>
      </c>
      <c r="H158" s="36">
        <v>1313140924</v>
      </c>
      <c r="I158" s="36" t="s">
        <v>189</v>
      </c>
      <c r="J158" s="39">
        <v>1870</v>
      </c>
      <c r="K158" s="33">
        <v>0</v>
      </c>
      <c r="L158" s="40">
        <v>0</v>
      </c>
      <c r="M158" s="16"/>
      <c r="N158" s="16"/>
      <c r="O158" s="16"/>
      <c r="Q158" s="4"/>
      <c r="R158" s="5"/>
      <c r="S158" s="2"/>
      <c r="T158" s="2"/>
      <c r="U158" s="2"/>
      <c r="V158" s="2"/>
      <c r="W158" s="2"/>
      <c r="X158" s="2"/>
      <c r="Y158" s="2"/>
      <c r="Z158" s="2"/>
    </row>
    <row r="159" spans="1:206" ht="15" customHeight="1" outlineLevel="2" x14ac:dyDescent="0.25">
      <c r="A159" s="35" t="s">
        <v>122</v>
      </c>
      <c r="B159" s="36">
        <v>1</v>
      </c>
      <c r="C159" s="36" t="s">
        <v>0</v>
      </c>
      <c r="D159" s="36">
        <v>31</v>
      </c>
      <c r="E159" s="38" t="s">
        <v>122</v>
      </c>
      <c r="F159" s="36">
        <v>313</v>
      </c>
      <c r="G159" s="38" t="s">
        <v>158</v>
      </c>
      <c r="H159" s="36">
        <v>1313140925</v>
      </c>
      <c r="I159" s="36" t="s">
        <v>190</v>
      </c>
      <c r="J159" s="39">
        <v>40073.85</v>
      </c>
      <c r="K159" s="33">
        <v>0</v>
      </c>
      <c r="L159" s="40">
        <v>0</v>
      </c>
      <c r="M159" s="16"/>
      <c r="N159" s="16"/>
      <c r="O159" s="16"/>
      <c r="P159" s="10"/>
      <c r="Q159" s="4"/>
      <c r="R159" s="5"/>
      <c r="S159" s="2"/>
      <c r="T159" s="2"/>
      <c r="U159" s="2"/>
      <c r="V159" s="2"/>
      <c r="W159" s="2"/>
      <c r="X159" s="2"/>
      <c r="Y159" s="2"/>
      <c r="Z159" s="2"/>
      <c r="AA159" s="10"/>
    </row>
    <row r="160" spans="1:206" ht="15" customHeight="1" outlineLevel="2" x14ac:dyDescent="0.25">
      <c r="A160" s="35" t="s">
        <v>122</v>
      </c>
      <c r="B160" s="36">
        <v>1</v>
      </c>
      <c r="C160" s="36" t="s">
        <v>0</v>
      </c>
      <c r="D160" s="36">
        <v>31</v>
      </c>
      <c r="E160" s="38" t="s">
        <v>122</v>
      </c>
      <c r="F160" s="36">
        <v>313</v>
      </c>
      <c r="G160" s="38" t="s">
        <v>158</v>
      </c>
      <c r="H160" s="36">
        <v>1313140926</v>
      </c>
      <c r="I160" s="36" t="s">
        <v>191</v>
      </c>
      <c r="J160" s="39">
        <v>2358</v>
      </c>
      <c r="K160" s="33">
        <v>0.23</v>
      </c>
      <c r="L160" s="40">
        <v>0</v>
      </c>
      <c r="M160" s="16"/>
      <c r="N160" s="16"/>
      <c r="O160" s="16"/>
      <c r="Q160" s="4"/>
      <c r="R160" s="5"/>
      <c r="S160" s="2"/>
      <c r="T160" s="2"/>
      <c r="U160" s="2"/>
      <c r="V160" s="2"/>
      <c r="W160" s="2"/>
      <c r="X160" s="2"/>
      <c r="Y160" s="2"/>
      <c r="Z160" s="2"/>
    </row>
    <row r="161" spans="1:206" ht="15" customHeight="1" outlineLevel="2" x14ac:dyDescent="0.25">
      <c r="A161" s="35" t="s">
        <v>122</v>
      </c>
      <c r="B161" s="36">
        <v>1</v>
      </c>
      <c r="C161" s="36" t="s">
        <v>0</v>
      </c>
      <c r="D161" s="36">
        <v>31</v>
      </c>
      <c r="E161" s="38" t="s">
        <v>122</v>
      </c>
      <c r="F161" s="36">
        <v>313</v>
      </c>
      <c r="G161" s="38" t="s">
        <v>158</v>
      </c>
      <c r="H161" s="36">
        <v>1313140927</v>
      </c>
      <c r="I161" s="36" t="s">
        <v>167</v>
      </c>
      <c r="J161" s="39">
        <v>6572.2</v>
      </c>
      <c r="K161" s="33">
        <v>0</v>
      </c>
      <c r="L161" s="40">
        <v>0</v>
      </c>
      <c r="M161" s="16"/>
      <c r="N161" s="16"/>
      <c r="O161" s="16"/>
      <c r="Q161" s="4"/>
      <c r="R161" s="5"/>
      <c r="S161" s="2"/>
      <c r="T161" s="2"/>
      <c r="U161" s="2"/>
      <c r="V161" s="2"/>
      <c r="W161" s="2"/>
      <c r="X161" s="2"/>
      <c r="Y161" s="2"/>
      <c r="Z161" s="2"/>
    </row>
    <row r="162" spans="1:206" ht="15" customHeight="1" outlineLevel="2" x14ac:dyDescent="0.25">
      <c r="A162" s="35" t="s">
        <v>122</v>
      </c>
      <c r="B162" s="36">
        <v>1</v>
      </c>
      <c r="C162" s="36" t="s">
        <v>0</v>
      </c>
      <c r="D162" s="36">
        <v>31</v>
      </c>
      <c r="E162" s="38" t="s">
        <v>122</v>
      </c>
      <c r="F162" s="36">
        <v>313</v>
      </c>
      <c r="G162" s="38" t="s">
        <v>158</v>
      </c>
      <c r="H162" s="36">
        <v>1313140928</v>
      </c>
      <c r="I162" s="36" t="s">
        <v>192</v>
      </c>
      <c r="J162" s="39">
        <v>11323.52</v>
      </c>
      <c r="K162" s="33">
        <v>0</v>
      </c>
      <c r="L162" s="40">
        <v>0</v>
      </c>
      <c r="M162" s="16"/>
      <c r="N162" s="16"/>
      <c r="O162" s="16"/>
      <c r="P162" s="10"/>
      <c r="Q162" s="4"/>
      <c r="R162" s="5"/>
      <c r="S162" s="2"/>
      <c r="T162" s="2"/>
      <c r="U162" s="2"/>
      <c r="V162" s="2"/>
      <c r="W162" s="2"/>
      <c r="X162" s="2"/>
      <c r="Y162" s="2"/>
      <c r="Z162" s="2"/>
      <c r="AA162" s="10"/>
    </row>
    <row r="163" spans="1:206" ht="15" customHeight="1" outlineLevel="2" x14ac:dyDescent="0.25">
      <c r="A163" s="35" t="s">
        <v>122</v>
      </c>
      <c r="B163" s="36">
        <v>1</v>
      </c>
      <c r="C163" s="36" t="s">
        <v>0</v>
      </c>
      <c r="D163" s="36">
        <v>31</v>
      </c>
      <c r="E163" s="38" t="s">
        <v>122</v>
      </c>
      <c r="F163" s="36">
        <v>313</v>
      </c>
      <c r="G163" s="38" t="s">
        <v>158</v>
      </c>
      <c r="H163" s="36">
        <v>1313150290</v>
      </c>
      <c r="I163" s="36" t="s">
        <v>193</v>
      </c>
      <c r="J163" s="39">
        <v>26874.400000000001</v>
      </c>
      <c r="K163" s="33">
        <v>0</v>
      </c>
      <c r="L163" s="40">
        <v>0</v>
      </c>
      <c r="M163" s="16"/>
      <c r="N163" s="16"/>
      <c r="O163" s="16"/>
      <c r="Q163" s="4"/>
      <c r="R163" s="5"/>
      <c r="S163" s="2"/>
      <c r="T163" s="2"/>
      <c r="U163" s="2"/>
      <c r="V163" s="2"/>
      <c r="W163" s="2"/>
      <c r="X163" s="2"/>
      <c r="Y163" s="2"/>
      <c r="Z163" s="2"/>
    </row>
    <row r="164" spans="1:206" s="10" customFormat="1" ht="15" customHeight="1" outlineLevel="2" x14ac:dyDescent="0.25">
      <c r="A164" s="35" t="s">
        <v>122</v>
      </c>
      <c r="B164" s="36">
        <v>1</v>
      </c>
      <c r="C164" s="36" t="s">
        <v>0</v>
      </c>
      <c r="D164" s="36">
        <v>31</v>
      </c>
      <c r="E164" s="38" t="s">
        <v>122</v>
      </c>
      <c r="F164" s="36">
        <v>313</v>
      </c>
      <c r="G164" s="38" t="s">
        <v>158</v>
      </c>
      <c r="H164" s="36">
        <v>1313150690</v>
      </c>
      <c r="I164" s="36" t="s">
        <v>194</v>
      </c>
      <c r="J164" s="39">
        <v>4068</v>
      </c>
      <c r="K164" s="33">
        <v>4400</v>
      </c>
      <c r="L164" s="40">
        <v>0</v>
      </c>
      <c r="M164" s="16"/>
      <c r="N164" s="16"/>
      <c r="O164" s="16"/>
      <c r="P164" s="1"/>
      <c r="Q164" s="4"/>
      <c r="R164" s="5"/>
      <c r="S164" s="2"/>
      <c r="T164" s="2"/>
      <c r="U164" s="2"/>
      <c r="V164" s="2"/>
      <c r="W164" s="2"/>
      <c r="X164" s="2"/>
      <c r="Y164" s="2"/>
      <c r="Z164" s="2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  <c r="BF164" s="1"/>
      <c r="BG164" s="1"/>
      <c r="BH164" s="1"/>
      <c r="BI164" s="1"/>
      <c r="BJ164" s="1"/>
      <c r="BK164" s="1"/>
      <c r="BL164" s="1"/>
      <c r="BM164" s="1"/>
      <c r="BN164" s="1"/>
      <c r="BO164" s="1"/>
      <c r="BP164" s="1"/>
      <c r="BQ164" s="1"/>
      <c r="BR164" s="1"/>
      <c r="BS164" s="1"/>
      <c r="BT164" s="1"/>
      <c r="BU164" s="1"/>
      <c r="BV164" s="1"/>
      <c r="BW164" s="1"/>
      <c r="BX164" s="1"/>
      <c r="BY164" s="1"/>
      <c r="BZ164" s="1"/>
      <c r="CA164" s="1"/>
      <c r="CB164" s="1"/>
      <c r="CC164" s="1"/>
      <c r="CD164" s="1"/>
      <c r="CE164" s="1"/>
      <c r="CF164" s="1"/>
      <c r="CG164" s="1"/>
      <c r="CH164" s="1"/>
      <c r="CI164" s="1"/>
      <c r="CJ164" s="1"/>
      <c r="CK164" s="1"/>
      <c r="CL164" s="1"/>
      <c r="CM164" s="1"/>
      <c r="CN164" s="1"/>
      <c r="CO164" s="1"/>
      <c r="CP164" s="1"/>
      <c r="CQ164" s="1"/>
      <c r="CR164" s="1"/>
      <c r="CS164" s="1"/>
      <c r="CT164" s="1"/>
      <c r="CU164" s="1"/>
      <c r="CV164" s="1"/>
      <c r="CW164" s="1"/>
      <c r="CX164" s="1"/>
      <c r="CY164" s="1"/>
      <c r="CZ164" s="1"/>
      <c r="DA164" s="1"/>
      <c r="DB164" s="1"/>
      <c r="DC164" s="1"/>
      <c r="DD164" s="1"/>
      <c r="DE164" s="1"/>
      <c r="DF164" s="1"/>
      <c r="DG164" s="1"/>
      <c r="DH164" s="1"/>
      <c r="DI164" s="1"/>
      <c r="DJ164" s="1"/>
      <c r="DK164" s="1"/>
      <c r="DL164" s="1"/>
      <c r="DM164" s="1"/>
      <c r="DN164" s="1"/>
      <c r="DO164" s="1"/>
      <c r="DP164" s="1"/>
      <c r="DQ164" s="1"/>
      <c r="DR164" s="1"/>
      <c r="DS164" s="1"/>
      <c r="DT164" s="1"/>
      <c r="DU164" s="1"/>
      <c r="DV164" s="1"/>
      <c r="DW164" s="1"/>
      <c r="DX164" s="1"/>
      <c r="DY164" s="1"/>
      <c r="DZ164" s="1"/>
      <c r="EA164" s="1"/>
      <c r="EB164" s="1"/>
      <c r="EC164" s="1"/>
      <c r="ED164" s="1"/>
      <c r="EE164" s="1"/>
      <c r="EF164" s="1"/>
      <c r="EG164" s="1"/>
      <c r="EH164" s="1"/>
      <c r="EI164" s="1"/>
      <c r="EJ164" s="1"/>
      <c r="EK164" s="1"/>
      <c r="EL164" s="1"/>
      <c r="EM164" s="1"/>
      <c r="EN164" s="1"/>
      <c r="EO164" s="1"/>
      <c r="EP164" s="1"/>
      <c r="EQ164" s="1"/>
      <c r="ER164" s="1"/>
      <c r="ES164" s="1"/>
      <c r="ET164" s="1"/>
      <c r="EU164" s="1"/>
      <c r="EV164" s="1"/>
      <c r="EW164" s="1"/>
      <c r="EX164" s="1"/>
      <c r="EY164" s="1"/>
      <c r="EZ164" s="1"/>
      <c r="FA164" s="1"/>
      <c r="FB164" s="1"/>
      <c r="FC164" s="1"/>
      <c r="FD164" s="1"/>
      <c r="FE164" s="1"/>
      <c r="FF164" s="1"/>
      <c r="FG164" s="1"/>
      <c r="FH164" s="1"/>
      <c r="FI164" s="1"/>
      <c r="FJ164" s="1"/>
      <c r="FK164" s="1"/>
      <c r="FL164" s="1"/>
      <c r="FM164" s="1"/>
      <c r="FN164" s="1"/>
      <c r="FO164" s="1"/>
      <c r="FP164" s="1"/>
      <c r="FQ164" s="1"/>
      <c r="FR164" s="1"/>
      <c r="FS164" s="1"/>
      <c r="FT164" s="1"/>
      <c r="FU164" s="1"/>
      <c r="FV164" s="1"/>
      <c r="FW164" s="1"/>
      <c r="FX164" s="1"/>
      <c r="FY164" s="1"/>
      <c r="FZ164" s="1"/>
      <c r="GA164" s="1"/>
      <c r="GB164" s="1"/>
      <c r="GC164" s="1"/>
      <c r="GD164" s="1"/>
      <c r="GE164" s="1"/>
      <c r="GF164" s="1"/>
      <c r="GG164" s="1"/>
      <c r="GH164" s="1"/>
      <c r="GI164" s="1"/>
      <c r="GJ164" s="1"/>
      <c r="GK164" s="1"/>
      <c r="GL164" s="1"/>
      <c r="GM164" s="1"/>
      <c r="GN164" s="1"/>
      <c r="GO164" s="1"/>
      <c r="GP164" s="1"/>
      <c r="GQ164" s="1"/>
      <c r="GR164" s="1"/>
      <c r="GS164" s="1"/>
      <c r="GT164" s="1"/>
      <c r="GU164" s="1"/>
      <c r="GV164" s="1"/>
      <c r="GW164" s="1"/>
      <c r="GX164" s="1"/>
    </row>
    <row r="165" spans="1:206" ht="15" customHeight="1" outlineLevel="2" x14ac:dyDescent="0.25">
      <c r="A165" s="35" t="s">
        <v>122</v>
      </c>
      <c r="B165" s="36">
        <v>1</v>
      </c>
      <c r="C165" s="36" t="s">
        <v>0</v>
      </c>
      <c r="D165" s="36">
        <v>31</v>
      </c>
      <c r="E165" s="38" t="s">
        <v>122</v>
      </c>
      <c r="F165" s="36">
        <v>313</v>
      </c>
      <c r="G165" s="38" t="s">
        <v>158</v>
      </c>
      <c r="H165" s="36">
        <v>1313150790</v>
      </c>
      <c r="I165" s="36" t="s">
        <v>161</v>
      </c>
      <c r="J165" s="39">
        <v>10272.59</v>
      </c>
      <c r="K165" s="33">
        <v>8879.86</v>
      </c>
      <c r="L165" s="40">
        <v>10000</v>
      </c>
      <c r="M165" s="16"/>
      <c r="N165" s="16"/>
      <c r="O165" s="16"/>
      <c r="Q165" s="4"/>
      <c r="R165" s="5"/>
      <c r="S165" s="2"/>
      <c r="T165" s="2"/>
      <c r="U165" s="2"/>
      <c r="V165" s="2"/>
      <c r="W165" s="2"/>
      <c r="X165" s="2"/>
      <c r="Y165" s="2"/>
      <c r="Z165" s="2"/>
      <c r="AB165" s="10"/>
      <c r="AC165" s="10"/>
      <c r="AD165" s="10"/>
      <c r="AE165" s="10"/>
      <c r="AF165" s="10"/>
      <c r="AG165" s="10"/>
      <c r="AH165" s="10"/>
      <c r="AI165" s="10"/>
      <c r="AJ165" s="10"/>
      <c r="AK165" s="10"/>
      <c r="AL165" s="10"/>
      <c r="AM165" s="10"/>
      <c r="AN165" s="10"/>
      <c r="AO165" s="10"/>
      <c r="AP165" s="10"/>
      <c r="AQ165" s="10"/>
      <c r="AR165" s="10"/>
      <c r="AS165" s="10"/>
      <c r="AT165" s="10"/>
      <c r="AU165" s="10"/>
      <c r="AV165" s="10"/>
      <c r="AW165" s="10"/>
      <c r="AX165" s="10"/>
      <c r="AY165" s="10"/>
      <c r="AZ165" s="10"/>
      <c r="BA165" s="10"/>
      <c r="BB165" s="10"/>
      <c r="BC165" s="10"/>
      <c r="BD165" s="10"/>
      <c r="BE165" s="10"/>
      <c r="BF165" s="10"/>
      <c r="BG165" s="10"/>
      <c r="BH165" s="10"/>
      <c r="BI165" s="10"/>
      <c r="BJ165" s="10"/>
      <c r="BK165" s="10"/>
      <c r="BL165" s="10"/>
      <c r="BM165" s="10"/>
      <c r="BN165" s="10"/>
      <c r="BO165" s="10"/>
      <c r="BP165" s="10"/>
      <c r="BQ165" s="10"/>
      <c r="BR165" s="10"/>
      <c r="BS165" s="10"/>
      <c r="BT165" s="10"/>
      <c r="BU165" s="10"/>
      <c r="BV165" s="10"/>
      <c r="BW165" s="10"/>
      <c r="BX165" s="10"/>
      <c r="BY165" s="10"/>
      <c r="BZ165" s="10"/>
      <c r="CA165" s="10"/>
      <c r="CB165" s="10"/>
      <c r="CC165" s="10"/>
      <c r="CD165" s="10"/>
      <c r="CE165" s="10"/>
      <c r="CF165" s="10"/>
      <c r="CG165" s="10"/>
      <c r="CH165" s="10"/>
      <c r="CI165" s="10"/>
      <c r="CJ165" s="10"/>
      <c r="CK165" s="10"/>
      <c r="CL165" s="10"/>
      <c r="CM165" s="10"/>
      <c r="CN165" s="10"/>
      <c r="CO165" s="10"/>
      <c r="CP165" s="10"/>
      <c r="CQ165" s="10"/>
      <c r="CR165" s="10"/>
      <c r="CS165" s="10"/>
      <c r="CT165" s="10"/>
      <c r="CU165" s="10"/>
      <c r="CV165" s="10"/>
      <c r="CW165" s="10"/>
      <c r="CX165" s="10"/>
      <c r="CY165" s="10"/>
      <c r="CZ165" s="10"/>
      <c r="DA165" s="10"/>
      <c r="DB165" s="10"/>
      <c r="DC165" s="10"/>
      <c r="DD165" s="10"/>
      <c r="DE165" s="10"/>
      <c r="DF165" s="10"/>
      <c r="DG165" s="10"/>
      <c r="DH165" s="10"/>
      <c r="DI165" s="10"/>
      <c r="DJ165" s="10"/>
      <c r="DK165" s="10"/>
      <c r="DL165" s="10"/>
      <c r="DM165" s="10"/>
      <c r="DN165" s="10"/>
      <c r="DO165" s="10"/>
      <c r="DP165" s="10"/>
      <c r="DQ165" s="10"/>
      <c r="DR165" s="10"/>
      <c r="DS165" s="10"/>
      <c r="DT165" s="10"/>
      <c r="DU165" s="10"/>
      <c r="DV165" s="10"/>
      <c r="DW165" s="10"/>
      <c r="DX165" s="10"/>
      <c r="DY165" s="10"/>
      <c r="DZ165" s="10"/>
      <c r="EA165" s="10"/>
      <c r="EB165" s="10"/>
      <c r="EC165" s="10"/>
      <c r="ED165" s="10"/>
      <c r="EE165" s="10"/>
      <c r="EF165" s="10"/>
      <c r="EG165" s="10"/>
      <c r="EH165" s="10"/>
      <c r="EI165" s="10"/>
      <c r="EJ165" s="10"/>
      <c r="EK165" s="10"/>
      <c r="EL165" s="10"/>
      <c r="EM165" s="10"/>
      <c r="EN165" s="10"/>
      <c r="EO165" s="10"/>
      <c r="EP165" s="10"/>
      <c r="EQ165" s="10"/>
      <c r="ER165" s="10"/>
      <c r="ES165" s="10"/>
      <c r="ET165" s="10"/>
      <c r="EU165" s="10"/>
      <c r="EV165" s="10"/>
      <c r="EW165" s="10"/>
      <c r="EX165" s="10"/>
      <c r="EY165" s="10"/>
      <c r="EZ165" s="10"/>
      <c r="FA165" s="10"/>
      <c r="FB165" s="10"/>
      <c r="FC165" s="10"/>
      <c r="FD165" s="10"/>
      <c r="FE165" s="10"/>
      <c r="FF165" s="10"/>
      <c r="FG165" s="10"/>
      <c r="FH165" s="10"/>
      <c r="FI165" s="10"/>
      <c r="FJ165" s="10"/>
      <c r="FK165" s="10"/>
      <c r="FL165" s="10"/>
      <c r="FM165" s="10"/>
      <c r="FN165" s="10"/>
      <c r="FO165" s="10"/>
      <c r="FP165" s="10"/>
      <c r="FQ165" s="10"/>
      <c r="FR165" s="10"/>
      <c r="FS165" s="10"/>
      <c r="FT165" s="10"/>
      <c r="FU165" s="10"/>
      <c r="FV165" s="10"/>
      <c r="FW165" s="10"/>
      <c r="FX165" s="10"/>
      <c r="FY165" s="10"/>
      <c r="FZ165" s="10"/>
      <c r="GA165" s="10"/>
      <c r="GB165" s="10"/>
      <c r="GC165" s="10"/>
      <c r="GD165" s="10"/>
      <c r="GE165" s="10"/>
      <c r="GF165" s="10"/>
      <c r="GG165" s="10"/>
      <c r="GH165" s="10"/>
      <c r="GI165" s="10"/>
      <c r="GJ165" s="10"/>
      <c r="GK165" s="10"/>
      <c r="GL165" s="10"/>
      <c r="GM165" s="10"/>
      <c r="GN165" s="10"/>
      <c r="GO165" s="10"/>
      <c r="GP165" s="10"/>
      <c r="GQ165" s="10"/>
      <c r="GR165" s="10"/>
      <c r="GS165" s="10"/>
      <c r="GT165" s="10"/>
      <c r="GU165" s="10"/>
      <c r="GV165" s="10"/>
      <c r="GW165" s="10"/>
      <c r="GX165" s="10"/>
    </row>
    <row r="166" spans="1:206" ht="15" customHeight="1" outlineLevel="2" x14ac:dyDescent="0.25">
      <c r="A166" s="35" t="s">
        <v>122</v>
      </c>
      <c r="B166" s="36">
        <v>1</v>
      </c>
      <c r="C166" s="36" t="s">
        <v>0</v>
      </c>
      <c r="D166" s="36">
        <v>31</v>
      </c>
      <c r="E166" s="38" t="s">
        <v>122</v>
      </c>
      <c r="F166" s="36">
        <v>313</v>
      </c>
      <c r="G166" s="38" t="s">
        <v>158</v>
      </c>
      <c r="H166" s="36">
        <v>1313150920</v>
      </c>
      <c r="I166" s="36" t="s">
        <v>195</v>
      </c>
      <c r="J166" s="39">
        <v>626</v>
      </c>
      <c r="K166" s="33">
        <v>0</v>
      </c>
      <c r="L166" s="40">
        <v>0</v>
      </c>
      <c r="M166" s="16"/>
      <c r="N166" s="16"/>
      <c r="O166" s="16"/>
      <c r="Q166" s="4"/>
      <c r="R166" s="5"/>
      <c r="S166" s="2"/>
      <c r="T166" s="2"/>
      <c r="U166" s="2"/>
      <c r="V166" s="2"/>
      <c r="W166" s="2"/>
      <c r="X166" s="2"/>
      <c r="Y166" s="2"/>
      <c r="Z166" s="2"/>
    </row>
    <row r="167" spans="1:206" ht="15" customHeight="1" outlineLevel="2" x14ac:dyDescent="0.25">
      <c r="A167" s="35" t="s">
        <v>122</v>
      </c>
      <c r="B167" s="36">
        <v>1</v>
      </c>
      <c r="C167" s="36" t="s">
        <v>0</v>
      </c>
      <c r="D167" s="36">
        <v>31</v>
      </c>
      <c r="E167" s="38" t="s">
        <v>122</v>
      </c>
      <c r="F167" s="36">
        <v>313</v>
      </c>
      <c r="G167" s="38" t="s">
        <v>158</v>
      </c>
      <c r="H167" s="36">
        <v>1313150921</v>
      </c>
      <c r="I167" s="36" t="s">
        <v>196</v>
      </c>
      <c r="J167" s="39">
        <v>312472.13</v>
      </c>
      <c r="K167" s="33">
        <v>-0.3</v>
      </c>
      <c r="L167" s="40">
        <v>0</v>
      </c>
      <c r="M167" s="16"/>
      <c r="N167" s="16"/>
      <c r="O167" s="16"/>
      <c r="Q167" s="4"/>
      <c r="R167" s="5"/>
      <c r="S167" s="2"/>
      <c r="T167" s="2"/>
      <c r="U167" s="2"/>
      <c r="V167" s="2"/>
      <c r="W167" s="2"/>
      <c r="X167" s="2"/>
      <c r="Y167" s="2"/>
      <c r="Z167" s="2"/>
    </row>
    <row r="168" spans="1:206" ht="15" customHeight="1" outlineLevel="2" x14ac:dyDescent="0.25">
      <c r="A168" s="35" t="s">
        <v>122</v>
      </c>
      <c r="B168" s="36">
        <v>1</v>
      </c>
      <c r="C168" s="36" t="s">
        <v>0</v>
      </c>
      <c r="D168" s="36">
        <v>31</v>
      </c>
      <c r="E168" s="38" t="s">
        <v>122</v>
      </c>
      <c r="F168" s="36">
        <v>313</v>
      </c>
      <c r="G168" s="38" t="s">
        <v>158</v>
      </c>
      <c r="H168" s="36">
        <v>1313150923</v>
      </c>
      <c r="I168" s="36" t="s">
        <v>197</v>
      </c>
      <c r="J168" s="39">
        <v>1622</v>
      </c>
      <c r="K168" s="33">
        <v>0</v>
      </c>
      <c r="L168" s="40">
        <v>0</v>
      </c>
      <c r="M168" s="16"/>
      <c r="N168" s="16"/>
      <c r="O168" s="16"/>
      <c r="Q168" s="4"/>
      <c r="R168" s="5"/>
      <c r="S168" s="2"/>
      <c r="T168" s="2"/>
      <c r="U168" s="2"/>
      <c r="V168" s="2"/>
      <c r="W168" s="2"/>
      <c r="X168" s="2"/>
      <c r="Y168" s="2"/>
      <c r="Z168" s="2"/>
    </row>
    <row r="169" spans="1:206" ht="15" customHeight="1" outlineLevel="2" x14ac:dyDescent="0.25">
      <c r="A169" s="35" t="s">
        <v>122</v>
      </c>
      <c r="B169" s="36">
        <v>1</v>
      </c>
      <c r="C169" s="36" t="s">
        <v>0</v>
      </c>
      <c r="D169" s="36">
        <v>31</v>
      </c>
      <c r="E169" s="38" t="s">
        <v>122</v>
      </c>
      <c r="F169" s="36">
        <v>313</v>
      </c>
      <c r="G169" s="38" t="s">
        <v>158</v>
      </c>
      <c r="H169" s="36">
        <v>1313150924</v>
      </c>
      <c r="I169" s="36" t="s">
        <v>164</v>
      </c>
      <c r="J169" s="39">
        <v>1820.5</v>
      </c>
      <c r="K169" s="33">
        <v>0</v>
      </c>
      <c r="L169" s="40">
        <v>0</v>
      </c>
      <c r="M169" s="16"/>
      <c r="N169" s="16"/>
      <c r="O169" s="16"/>
      <c r="Q169" s="4"/>
      <c r="R169" s="5"/>
      <c r="S169" s="2"/>
      <c r="T169" s="2"/>
      <c r="U169" s="2"/>
      <c r="V169" s="2"/>
      <c r="W169" s="2"/>
      <c r="X169" s="2"/>
      <c r="Y169" s="2"/>
      <c r="Z169" s="2"/>
    </row>
    <row r="170" spans="1:206" ht="15" customHeight="1" outlineLevel="2" x14ac:dyDescent="0.25">
      <c r="A170" s="35" t="s">
        <v>122</v>
      </c>
      <c r="B170" s="36">
        <v>1</v>
      </c>
      <c r="C170" s="36" t="s">
        <v>0</v>
      </c>
      <c r="D170" s="36">
        <v>31</v>
      </c>
      <c r="E170" s="38" t="s">
        <v>122</v>
      </c>
      <c r="F170" s="36">
        <v>313</v>
      </c>
      <c r="G170" s="38" t="s">
        <v>158</v>
      </c>
      <c r="H170" s="36">
        <v>1313150925</v>
      </c>
      <c r="I170" s="36" t="s">
        <v>198</v>
      </c>
      <c r="J170" s="39">
        <v>38896.35</v>
      </c>
      <c r="K170" s="33">
        <v>0</v>
      </c>
      <c r="L170" s="40">
        <v>0</v>
      </c>
      <c r="M170" s="16"/>
      <c r="N170" s="16"/>
      <c r="O170" s="16"/>
      <c r="Q170" s="4"/>
      <c r="R170" s="5"/>
      <c r="S170" s="2"/>
      <c r="T170" s="2"/>
      <c r="U170" s="2"/>
      <c r="V170" s="2"/>
      <c r="W170" s="2"/>
      <c r="X170" s="2"/>
      <c r="Y170" s="2"/>
      <c r="Z170" s="2"/>
    </row>
    <row r="171" spans="1:206" ht="15" customHeight="1" outlineLevel="2" x14ac:dyDescent="0.25">
      <c r="A171" s="35" t="s">
        <v>122</v>
      </c>
      <c r="B171" s="36">
        <v>1</v>
      </c>
      <c r="C171" s="36" t="s">
        <v>0</v>
      </c>
      <c r="D171" s="36">
        <v>31</v>
      </c>
      <c r="E171" s="38" t="s">
        <v>122</v>
      </c>
      <c r="F171" s="36">
        <v>313</v>
      </c>
      <c r="G171" s="38" t="s">
        <v>158</v>
      </c>
      <c r="H171" s="36">
        <v>1313150926</v>
      </c>
      <c r="I171" s="36" t="s">
        <v>199</v>
      </c>
      <c r="J171" s="39">
        <v>2358</v>
      </c>
      <c r="K171" s="33">
        <v>0.23</v>
      </c>
      <c r="L171" s="40">
        <v>0</v>
      </c>
      <c r="M171" s="16"/>
      <c r="N171" s="16"/>
      <c r="O171" s="16"/>
      <c r="Q171" s="4"/>
      <c r="R171" s="5"/>
      <c r="S171" s="2"/>
      <c r="T171" s="2"/>
      <c r="U171" s="2"/>
      <c r="V171" s="2"/>
      <c r="W171" s="2"/>
      <c r="X171" s="2"/>
      <c r="Y171" s="2"/>
      <c r="Z171" s="2"/>
    </row>
    <row r="172" spans="1:206" ht="15" customHeight="1" outlineLevel="2" x14ac:dyDescent="0.25">
      <c r="A172" s="35" t="s">
        <v>122</v>
      </c>
      <c r="B172" s="36">
        <v>1</v>
      </c>
      <c r="C172" s="36" t="s">
        <v>0</v>
      </c>
      <c r="D172" s="36">
        <v>31</v>
      </c>
      <c r="E172" s="38" t="s">
        <v>122</v>
      </c>
      <c r="F172" s="36">
        <v>313</v>
      </c>
      <c r="G172" s="38" t="s">
        <v>158</v>
      </c>
      <c r="H172" s="36">
        <v>1313150927</v>
      </c>
      <c r="I172" s="36" t="s">
        <v>167</v>
      </c>
      <c r="J172" s="39">
        <v>6388.56</v>
      </c>
      <c r="K172" s="33">
        <v>0</v>
      </c>
      <c r="L172" s="40">
        <v>0</v>
      </c>
      <c r="M172" s="16"/>
      <c r="N172" s="16"/>
      <c r="O172" s="16"/>
      <c r="Q172" s="4"/>
      <c r="R172" s="5"/>
      <c r="S172" s="2"/>
      <c r="T172" s="2"/>
      <c r="U172" s="2"/>
      <c r="V172" s="2"/>
      <c r="W172" s="2"/>
      <c r="X172" s="2"/>
      <c r="Y172" s="2"/>
      <c r="Z172" s="2"/>
    </row>
    <row r="173" spans="1:206" ht="15" customHeight="1" outlineLevel="2" x14ac:dyDescent="0.25">
      <c r="A173" s="35" t="s">
        <v>122</v>
      </c>
      <c r="B173" s="36">
        <v>1</v>
      </c>
      <c r="C173" s="36" t="s">
        <v>0</v>
      </c>
      <c r="D173" s="36">
        <v>31</v>
      </c>
      <c r="E173" s="38" t="s">
        <v>122</v>
      </c>
      <c r="F173" s="36">
        <v>313</v>
      </c>
      <c r="G173" s="38" t="s">
        <v>158</v>
      </c>
      <c r="H173" s="36">
        <v>1313150928</v>
      </c>
      <c r="I173" s="36" t="s">
        <v>200</v>
      </c>
      <c r="J173" s="39">
        <v>10990.72</v>
      </c>
      <c r="K173" s="33">
        <v>0</v>
      </c>
      <c r="L173" s="40">
        <v>0</v>
      </c>
      <c r="M173" s="16"/>
      <c r="N173" s="16"/>
      <c r="O173" s="16"/>
      <c r="P173" s="10"/>
      <c r="Q173" s="4"/>
      <c r="R173" s="5"/>
      <c r="S173" s="2"/>
      <c r="T173" s="2"/>
      <c r="U173" s="2"/>
      <c r="V173" s="2"/>
      <c r="W173" s="2"/>
      <c r="X173" s="2"/>
      <c r="Y173" s="2"/>
      <c r="Z173" s="2"/>
      <c r="AA173" s="10"/>
    </row>
    <row r="174" spans="1:206" ht="15" customHeight="1" outlineLevel="2" x14ac:dyDescent="0.25">
      <c r="A174" s="35" t="s">
        <v>122</v>
      </c>
      <c r="B174" s="36">
        <v>1</v>
      </c>
      <c r="C174" s="36" t="s">
        <v>0</v>
      </c>
      <c r="D174" s="36">
        <v>31</v>
      </c>
      <c r="E174" s="38" t="s">
        <v>122</v>
      </c>
      <c r="F174" s="36">
        <v>313</v>
      </c>
      <c r="G174" s="38" t="s">
        <v>158</v>
      </c>
      <c r="H174" s="36">
        <v>1313160290</v>
      </c>
      <c r="I174" s="36" t="s">
        <v>201</v>
      </c>
      <c r="J174" s="39">
        <v>1358</v>
      </c>
      <c r="K174" s="33">
        <v>0</v>
      </c>
      <c r="L174" s="40">
        <v>0</v>
      </c>
      <c r="M174" s="16"/>
      <c r="N174" s="16"/>
      <c r="O174" s="16"/>
      <c r="Q174" s="4"/>
      <c r="R174" s="5"/>
      <c r="S174" s="2"/>
      <c r="T174" s="2"/>
      <c r="U174" s="2"/>
      <c r="V174" s="2"/>
      <c r="W174" s="2"/>
      <c r="X174" s="2"/>
      <c r="Y174" s="2"/>
      <c r="Z174" s="2"/>
    </row>
    <row r="175" spans="1:206" ht="15" customHeight="1" outlineLevel="2" x14ac:dyDescent="0.25">
      <c r="A175" s="35" t="s">
        <v>122</v>
      </c>
      <c r="B175" s="36">
        <v>1</v>
      </c>
      <c r="C175" s="36" t="s">
        <v>0</v>
      </c>
      <c r="D175" s="36">
        <v>31</v>
      </c>
      <c r="E175" s="38" t="s">
        <v>122</v>
      </c>
      <c r="F175" s="36">
        <v>313</v>
      </c>
      <c r="G175" s="38" t="s">
        <v>158</v>
      </c>
      <c r="H175" s="36">
        <v>1313160921</v>
      </c>
      <c r="I175" s="36" t="s">
        <v>202</v>
      </c>
      <c r="J175" s="39">
        <v>139841.29999999999</v>
      </c>
      <c r="K175" s="33">
        <v>-0.35</v>
      </c>
      <c r="L175" s="40">
        <v>0</v>
      </c>
      <c r="M175" s="16"/>
      <c r="N175" s="16"/>
      <c r="O175" s="16"/>
      <c r="Q175" s="4"/>
      <c r="R175" s="5"/>
      <c r="S175" s="2"/>
      <c r="T175" s="2"/>
      <c r="U175" s="2"/>
      <c r="V175" s="2"/>
      <c r="W175" s="2"/>
      <c r="X175" s="2"/>
      <c r="Y175" s="2"/>
      <c r="Z175" s="2"/>
    </row>
    <row r="176" spans="1:206" ht="15" customHeight="1" outlineLevel="2" x14ac:dyDescent="0.25">
      <c r="A176" s="35" t="s">
        <v>122</v>
      </c>
      <c r="B176" s="36">
        <v>1</v>
      </c>
      <c r="C176" s="36" t="s">
        <v>0</v>
      </c>
      <c r="D176" s="36">
        <v>31</v>
      </c>
      <c r="E176" s="38" t="s">
        <v>122</v>
      </c>
      <c r="F176" s="36">
        <v>313</v>
      </c>
      <c r="G176" s="38" t="s">
        <v>158</v>
      </c>
      <c r="H176" s="36">
        <v>1313160923</v>
      </c>
      <c r="I176" s="36" t="s">
        <v>203</v>
      </c>
      <c r="J176" s="39">
        <v>498</v>
      </c>
      <c r="K176" s="33">
        <v>0</v>
      </c>
      <c r="L176" s="40">
        <v>0</v>
      </c>
      <c r="M176" s="16"/>
      <c r="N176" s="16"/>
      <c r="O176" s="16"/>
      <c r="Q176" s="4"/>
      <c r="R176" s="5"/>
      <c r="S176" s="2"/>
      <c r="T176" s="2"/>
      <c r="U176" s="2"/>
      <c r="V176" s="2"/>
      <c r="W176" s="2"/>
      <c r="X176" s="2"/>
      <c r="Y176" s="2"/>
      <c r="Z176" s="2"/>
    </row>
    <row r="177" spans="1:26" ht="15" customHeight="1" outlineLevel="2" x14ac:dyDescent="0.25">
      <c r="A177" s="35" t="s">
        <v>122</v>
      </c>
      <c r="B177" s="36">
        <v>1</v>
      </c>
      <c r="C177" s="36" t="s">
        <v>0</v>
      </c>
      <c r="D177" s="36">
        <v>31</v>
      </c>
      <c r="E177" s="38" t="s">
        <v>122</v>
      </c>
      <c r="F177" s="36">
        <v>313</v>
      </c>
      <c r="G177" s="38" t="s">
        <v>158</v>
      </c>
      <c r="H177" s="36">
        <v>1313160924</v>
      </c>
      <c r="I177" s="36" t="s">
        <v>204</v>
      </c>
      <c r="J177" s="39">
        <v>803</v>
      </c>
      <c r="K177" s="33">
        <v>0</v>
      </c>
      <c r="L177" s="40">
        <v>0</v>
      </c>
      <c r="M177" s="16"/>
      <c r="N177" s="16"/>
      <c r="O177" s="16"/>
      <c r="Q177" s="4"/>
      <c r="R177" s="5"/>
      <c r="S177" s="2"/>
      <c r="T177" s="2"/>
      <c r="U177" s="2"/>
      <c r="V177" s="2"/>
      <c r="W177" s="2"/>
      <c r="X177" s="2"/>
      <c r="Y177" s="2"/>
      <c r="Z177" s="2"/>
    </row>
    <row r="178" spans="1:26" ht="15" customHeight="1" outlineLevel="2" x14ac:dyDescent="0.25">
      <c r="A178" s="35" t="s">
        <v>122</v>
      </c>
      <c r="B178" s="36">
        <v>1</v>
      </c>
      <c r="C178" s="36" t="s">
        <v>0</v>
      </c>
      <c r="D178" s="36">
        <v>31</v>
      </c>
      <c r="E178" s="38" t="s">
        <v>122</v>
      </c>
      <c r="F178" s="36">
        <v>313</v>
      </c>
      <c r="G178" s="38" t="s">
        <v>158</v>
      </c>
      <c r="H178" s="36">
        <v>1313160925</v>
      </c>
      <c r="I178" s="36" t="s">
        <v>205</v>
      </c>
      <c r="J178" s="39">
        <v>17137.810000000001</v>
      </c>
      <c r="K178" s="33">
        <v>0</v>
      </c>
      <c r="L178" s="40">
        <v>0</v>
      </c>
      <c r="M178" s="16"/>
      <c r="N178" s="16"/>
      <c r="O178" s="16"/>
      <c r="Q178" s="4"/>
      <c r="R178" s="5"/>
      <c r="S178" s="2"/>
      <c r="T178" s="2"/>
      <c r="U178" s="2"/>
      <c r="V178" s="2"/>
      <c r="W178" s="2"/>
      <c r="X178" s="2"/>
      <c r="Y178" s="2"/>
      <c r="Z178" s="2"/>
    </row>
    <row r="179" spans="1:26" ht="15" customHeight="1" outlineLevel="2" x14ac:dyDescent="0.25">
      <c r="A179" s="35" t="s">
        <v>122</v>
      </c>
      <c r="B179" s="36">
        <v>1</v>
      </c>
      <c r="C179" s="36" t="s">
        <v>0</v>
      </c>
      <c r="D179" s="36">
        <v>31</v>
      </c>
      <c r="E179" s="38" t="s">
        <v>122</v>
      </c>
      <c r="F179" s="36">
        <v>313</v>
      </c>
      <c r="G179" s="38" t="s">
        <v>158</v>
      </c>
      <c r="H179" s="36">
        <v>1313160926</v>
      </c>
      <c r="I179" s="36" t="s">
        <v>206</v>
      </c>
      <c r="J179" s="39">
        <v>2358</v>
      </c>
      <c r="K179" s="33">
        <v>0.23</v>
      </c>
      <c r="L179" s="40">
        <v>0</v>
      </c>
      <c r="M179" s="16"/>
      <c r="N179" s="16"/>
      <c r="O179" s="16"/>
      <c r="Q179" s="4"/>
      <c r="R179" s="5"/>
      <c r="S179" s="2"/>
      <c r="T179" s="2"/>
      <c r="U179" s="2"/>
      <c r="V179" s="2"/>
      <c r="W179" s="2"/>
      <c r="X179" s="2"/>
      <c r="Y179" s="2"/>
      <c r="Z179" s="2"/>
    </row>
    <row r="180" spans="1:26" ht="15" customHeight="1" outlineLevel="2" x14ac:dyDescent="0.25">
      <c r="A180" s="35" t="s">
        <v>122</v>
      </c>
      <c r="B180" s="36">
        <v>1</v>
      </c>
      <c r="C180" s="36" t="s">
        <v>0</v>
      </c>
      <c r="D180" s="36">
        <v>31</v>
      </c>
      <c r="E180" s="38" t="s">
        <v>122</v>
      </c>
      <c r="F180" s="36">
        <v>313</v>
      </c>
      <c r="G180" s="38" t="s">
        <v>158</v>
      </c>
      <c r="H180" s="36">
        <v>1313160927</v>
      </c>
      <c r="I180" s="36" t="s">
        <v>207</v>
      </c>
      <c r="J180" s="39">
        <v>2841.5</v>
      </c>
      <c r="K180" s="33">
        <v>0</v>
      </c>
      <c r="L180" s="40">
        <v>0</v>
      </c>
      <c r="M180" s="16"/>
      <c r="N180" s="16"/>
      <c r="O180" s="16"/>
      <c r="Q180" s="4"/>
      <c r="R180" s="5"/>
      <c r="S180" s="2"/>
      <c r="T180" s="2"/>
      <c r="U180" s="2"/>
      <c r="V180" s="2"/>
      <c r="W180" s="2"/>
      <c r="X180" s="2"/>
      <c r="Y180" s="2"/>
      <c r="Z180" s="2"/>
    </row>
    <row r="181" spans="1:26" ht="15" customHeight="1" outlineLevel="2" x14ac:dyDescent="0.25">
      <c r="A181" s="35" t="s">
        <v>122</v>
      </c>
      <c r="B181" s="36">
        <v>1</v>
      </c>
      <c r="C181" s="36" t="s">
        <v>0</v>
      </c>
      <c r="D181" s="36">
        <v>31</v>
      </c>
      <c r="E181" s="38" t="s">
        <v>122</v>
      </c>
      <c r="F181" s="36">
        <v>313</v>
      </c>
      <c r="G181" s="38" t="s">
        <v>158</v>
      </c>
      <c r="H181" s="36">
        <v>1313170290</v>
      </c>
      <c r="I181" s="36" t="s">
        <v>208</v>
      </c>
      <c r="J181" s="39">
        <v>8148</v>
      </c>
      <c r="K181" s="33">
        <v>0</v>
      </c>
      <c r="L181" s="40">
        <v>0</v>
      </c>
      <c r="M181" s="16"/>
      <c r="N181" s="16"/>
      <c r="O181" s="16"/>
      <c r="Q181" s="4"/>
      <c r="R181" s="5"/>
      <c r="S181" s="2"/>
      <c r="T181" s="2"/>
      <c r="U181" s="2"/>
      <c r="V181" s="2"/>
      <c r="W181" s="2"/>
      <c r="X181" s="2"/>
      <c r="Y181" s="2"/>
      <c r="Z181" s="2"/>
    </row>
    <row r="182" spans="1:26" ht="15" customHeight="1" outlineLevel="2" x14ac:dyDescent="0.25">
      <c r="A182" s="35" t="s">
        <v>122</v>
      </c>
      <c r="B182" s="36">
        <v>1</v>
      </c>
      <c r="C182" s="36" t="s">
        <v>0</v>
      </c>
      <c r="D182" s="36">
        <v>31</v>
      </c>
      <c r="E182" s="38" t="s">
        <v>122</v>
      </c>
      <c r="F182" s="36">
        <v>313</v>
      </c>
      <c r="G182" s="38" t="s">
        <v>158</v>
      </c>
      <c r="H182" s="36">
        <v>1313170690</v>
      </c>
      <c r="I182" s="36" t="s">
        <v>209</v>
      </c>
      <c r="J182" s="39">
        <v>1200</v>
      </c>
      <c r="K182" s="33">
        <v>0</v>
      </c>
      <c r="L182" s="40">
        <v>0</v>
      </c>
      <c r="M182" s="16"/>
      <c r="N182" s="16"/>
      <c r="O182" s="16"/>
      <c r="Q182" s="4"/>
      <c r="R182" s="5"/>
      <c r="S182" s="2"/>
      <c r="T182" s="2"/>
      <c r="U182" s="2"/>
      <c r="V182" s="2"/>
      <c r="W182" s="2"/>
      <c r="X182" s="2"/>
      <c r="Y182" s="2"/>
      <c r="Z182" s="2"/>
    </row>
    <row r="183" spans="1:26" ht="15" customHeight="1" outlineLevel="2" x14ac:dyDescent="0.25">
      <c r="A183" s="35" t="s">
        <v>122</v>
      </c>
      <c r="B183" s="36">
        <v>1</v>
      </c>
      <c r="C183" s="36" t="s">
        <v>0</v>
      </c>
      <c r="D183" s="36">
        <v>31</v>
      </c>
      <c r="E183" s="38" t="s">
        <v>122</v>
      </c>
      <c r="F183" s="36">
        <v>313</v>
      </c>
      <c r="G183" s="38" t="s">
        <v>158</v>
      </c>
      <c r="H183" s="36">
        <v>1313170790</v>
      </c>
      <c r="I183" s="36" t="s">
        <v>210</v>
      </c>
      <c r="J183" s="39">
        <v>9720</v>
      </c>
      <c r="K183" s="33">
        <v>0</v>
      </c>
      <c r="L183" s="40">
        <v>2000</v>
      </c>
      <c r="M183" s="16"/>
      <c r="N183" s="16"/>
      <c r="O183" s="16"/>
      <c r="Q183" s="4"/>
      <c r="R183" s="5"/>
      <c r="S183" s="2"/>
      <c r="T183" s="2"/>
      <c r="U183" s="2"/>
      <c r="V183" s="2"/>
      <c r="W183" s="2"/>
      <c r="X183" s="2"/>
      <c r="Y183" s="2"/>
      <c r="Z183" s="2"/>
    </row>
    <row r="184" spans="1:26" ht="15" customHeight="1" outlineLevel="2" x14ac:dyDescent="0.25">
      <c r="A184" s="35" t="s">
        <v>122</v>
      </c>
      <c r="B184" s="36">
        <v>1</v>
      </c>
      <c r="C184" s="36" t="s">
        <v>0</v>
      </c>
      <c r="D184" s="36">
        <v>31</v>
      </c>
      <c r="E184" s="38" t="s">
        <v>122</v>
      </c>
      <c r="F184" s="36">
        <v>313</v>
      </c>
      <c r="G184" s="38" t="s">
        <v>158</v>
      </c>
      <c r="H184" s="36">
        <v>1313170921</v>
      </c>
      <c r="I184" s="36" t="s">
        <v>211</v>
      </c>
      <c r="J184" s="39">
        <v>482918.19</v>
      </c>
      <c r="K184" s="33">
        <v>-0.32</v>
      </c>
      <c r="L184" s="40">
        <v>0</v>
      </c>
      <c r="M184" s="16"/>
      <c r="N184" s="16"/>
      <c r="O184" s="16"/>
      <c r="Q184" s="4"/>
      <c r="R184" s="5"/>
      <c r="S184" s="2"/>
      <c r="T184" s="2"/>
      <c r="U184" s="2"/>
      <c r="V184" s="2"/>
      <c r="W184" s="2"/>
      <c r="X184" s="2"/>
      <c r="Y184" s="2"/>
      <c r="Z184" s="2"/>
    </row>
    <row r="185" spans="1:26" ht="15" customHeight="1" outlineLevel="2" x14ac:dyDescent="0.25">
      <c r="A185" s="35" t="s">
        <v>122</v>
      </c>
      <c r="B185" s="36">
        <v>1</v>
      </c>
      <c r="C185" s="36" t="s">
        <v>0</v>
      </c>
      <c r="D185" s="36">
        <v>31</v>
      </c>
      <c r="E185" s="38" t="s">
        <v>122</v>
      </c>
      <c r="F185" s="36">
        <v>313</v>
      </c>
      <c r="G185" s="38" t="s">
        <v>158</v>
      </c>
      <c r="H185" s="36">
        <v>1313170924</v>
      </c>
      <c r="I185" s="36" t="s">
        <v>164</v>
      </c>
      <c r="J185" s="39">
        <v>2783</v>
      </c>
      <c r="K185" s="33">
        <v>0</v>
      </c>
      <c r="L185" s="40">
        <v>0</v>
      </c>
      <c r="M185" s="16"/>
      <c r="N185" s="16"/>
      <c r="O185" s="16"/>
      <c r="Q185" s="4"/>
      <c r="R185" s="5"/>
      <c r="S185" s="2"/>
      <c r="T185" s="2"/>
      <c r="U185" s="2"/>
      <c r="V185" s="2"/>
      <c r="W185" s="2"/>
      <c r="X185" s="2"/>
      <c r="Y185" s="2"/>
      <c r="Z185" s="2"/>
    </row>
    <row r="186" spans="1:26" ht="15" customHeight="1" outlineLevel="2" x14ac:dyDescent="0.25">
      <c r="A186" s="35" t="s">
        <v>122</v>
      </c>
      <c r="B186" s="36">
        <v>1</v>
      </c>
      <c r="C186" s="36" t="s">
        <v>0</v>
      </c>
      <c r="D186" s="36">
        <v>31</v>
      </c>
      <c r="E186" s="38" t="s">
        <v>122</v>
      </c>
      <c r="F186" s="36">
        <v>313</v>
      </c>
      <c r="G186" s="38" t="s">
        <v>158</v>
      </c>
      <c r="H186" s="36">
        <v>1313170925</v>
      </c>
      <c r="I186" s="36" t="s">
        <v>212</v>
      </c>
      <c r="J186" s="39">
        <v>59555.199999999997</v>
      </c>
      <c r="K186" s="33">
        <v>0</v>
      </c>
      <c r="L186" s="40">
        <v>0</v>
      </c>
      <c r="M186" s="16"/>
      <c r="N186" s="16"/>
      <c r="O186" s="16"/>
      <c r="Q186" s="4"/>
      <c r="R186" s="5"/>
      <c r="S186" s="2"/>
      <c r="T186" s="2"/>
      <c r="U186" s="2"/>
      <c r="V186" s="2"/>
      <c r="W186" s="2"/>
      <c r="X186" s="2"/>
      <c r="Y186" s="2"/>
      <c r="Z186" s="2"/>
    </row>
    <row r="187" spans="1:26" ht="15" customHeight="1" outlineLevel="2" x14ac:dyDescent="0.25">
      <c r="A187" s="35" t="s">
        <v>122</v>
      </c>
      <c r="B187" s="36">
        <v>1</v>
      </c>
      <c r="C187" s="36" t="s">
        <v>0</v>
      </c>
      <c r="D187" s="36">
        <v>31</v>
      </c>
      <c r="E187" s="38" t="s">
        <v>122</v>
      </c>
      <c r="F187" s="36">
        <v>313</v>
      </c>
      <c r="G187" s="38" t="s">
        <v>158</v>
      </c>
      <c r="H187" s="36">
        <v>1313170926</v>
      </c>
      <c r="I187" s="36" t="s">
        <v>213</v>
      </c>
      <c r="J187" s="39">
        <v>2358</v>
      </c>
      <c r="K187" s="33">
        <v>0.23</v>
      </c>
      <c r="L187" s="40">
        <v>0</v>
      </c>
      <c r="M187" s="16"/>
      <c r="N187" s="16"/>
      <c r="O187" s="16"/>
      <c r="Q187" s="4"/>
      <c r="R187" s="5"/>
      <c r="S187" s="2"/>
      <c r="T187" s="2"/>
      <c r="U187" s="2"/>
      <c r="V187" s="2"/>
      <c r="W187" s="2"/>
      <c r="X187" s="2"/>
      <c r="Y187" s="2"/>
      <c r="Z187" s="2"/>
    </row>
    <row r="188" spans="1:26" ht="15" customHeight="1" outlineLevel="2" x14ac:dyDescent="0.25">
      <c r="A188" s="35" t="s">
        <v>122</v>
      </c>
      <c r="B188" s="36">
        <v>1</v>
      </c>
      <c r="C188" s="36" t="s">
        <v>0</v>
      </c>
      <c r="D188" s="36">
        <v>31</v>
      </c>
      <c r="E188" s="38" t="s">
        <v>122</v>
      </c>
      <c r="F188" s="36">
        <v>313</v>
      </c>
      <c r="G188" s="38" t="s">
        <v>158</v>
      </c>
      <c r="H188" s="36">
        <v>1313170927</v>
      </c>
      <c r="I188" s="36" t="s">
        <v>167</v>
      </c>
      <c r="J188" s="39">
        <v>9780.98</v>
      </c>
      <c r="K188" s="33">
        <v>0</v>
      </c>
      <c r="L188" s="40">
        <v>0</v>
      </c>
      <c r="M188" s="16"/>
      <c r="N188" s="16"/>
      <c r="O188" s="16"/>
      <c r="Q188" s="4"/>
      <c r="R188" s="5"/>
      <c r="S188" s="2"/>
      <c r="T188" s="2"/>
      <c r="U188" s="2"/>
      <c r="V188" s="2"/>
      <c r="W188" s="2"/>
      <c r="X188" s="2"/>
      <c r="Y188" s="2"/>
      <c r="Z188" s="2"/>
    </row>
    <row r="189" spans="1:26" ht="15" customHeight="1" outlineLevel="2" x14ac:dyDescent="0.25">
      <c r="A189" s="35" t="s">
        <v>122</v>
      </c>
      <c r="B189" s="36">
        <v>1</v>
      </c>
      <c r="C189" s="36" t="s">
        <v>0</v>
      </c>
      <c r="D189" s="36">
        <v>31</v>
      </c>
      <c r="E189" s="38" t="s">
        <v>122</v>
      </c>
      <c r="F189" s="36">
        <v>313</v>
      </c>
      <c r="G189" s="38" t="s">
        <v>158</v>
      </c>
      <c r="H189" s="36">
        <v>1313170928</v>
      </c>
      <c r="I189" s="36" t="s">
        <v>214</v>
      </c>
      <c r="J189" s="39">
        <v>16831.36</v>
      </c>
      <c r="K189" s="33">
        <v>0</v>
      </c>
      <c r="L189" s="40">
        <v>0</v>
      </c>
      <c r="M189" s="16"/>
      <c r="N189" s="16"/>
      <c r="O189" s="16"/>
      <c r="Q189" s="4"/>
      <c r="R189" s="5"/>
      <c r="S189" s="2"/>
      <c r="T189" s="2"/>
      <c r="U189" s="2"/>
      <c r="V189" s="2"/>
      <c r="W189" s="2"/>
      <c r="X189" s="2"/>
      <c r="Y189" s="2"/>
      <c r="Z189" s="2"/>
    </row>
    <row r="190" spans="1:26" ht="15" customHeight="1" outlineLevel="2" x14ac:dyDescent="0.25">
      <c r="A190" s="35" t="s">
        <v>122</v>
      </c>
      <c r="B190" s="36">
        <v>1</v>
      </c>
      <c r="C190" s="36" t="s">
        <v>0</v>
      </c>
      <c r="D190" s="36">
        <v>31</v>
      </c>
      <c r="E190" s="38" t="s">
        <v>122</v>
      </c>
      <c r="F190" s="36">
        <v>313</v>
      </c>
      <c r="G190" s="38" t="s">
        <v>158</v>
      </c>
      <c r="H190" s="36">
        <v>1313180695</v>
      </c>
      <c r="I190" s="36" t="s">
        <v>215</v>
      </c>
      <c r="J190" s="39">
        <v>1800</v>
      </c>
      <c r="K190" s="33">
        <v>0</v>
      </c>
      <c r="L190" s="40">
        <v>0</v>
      </c>
      <c r="M190" s="16"/>
      <c r="N190" s="16"/>
      <c r="O190" s="16"/>
      <c r="Q190" s="4"/>
      <c r="R190" s="5"/>
      <c r="S190" s="2"/>
      <c r="T190" s="2"/>
      <c r="U190" s="2"/>
      <c r="V190" s="2"/>
      <c r="W190" s="2"/>
      <c r="X190" s="2"/>
      <c r="Y190" s="2"/>
      <c r="Z190" s="2"/>
    </row>
    <row r="191" spans="1:26" ht="15" customHeight="1" outlineLevel="2" x14ac:dyDescent="0.25">
      <c r="A191" s="35" t="s">
        <v>122</v>
      </c>
      <c r="B191" s="36">
        <v>1</v>
      </c>
      <c r="C191" s="36" t="s">
        <v>0</v>
      </c>
      <c r="D191" s="36">
        <v>31</v>
      </c>
      <c r="E191" s="38" t="s">
        <v>122</v>
      </c>
      <c r="F191" s="36">
        <v>313</v>
      </c>
      <c r="G191" s="38" t="s">
        <v>158</v>
      </c>
      <c r="H191" s="36">
        <v>1313180790</v>
      </c>
      <c r="I191" s="36" t="s">
        <v>98</v>
      </c>
      <c r="J191" s="39">
        <v>0</v>
      </c>
      <c r="K191" s="33">
        <v>6900</v>
      </c>
      <c r="L191" s="40">
        <v>7000</v>
      </c>
      <c r="M191" s="16"/>
      <c r="N191" s="16"/>
      <c r="O191" s="16"/>
      <c r="Q191" s="4"/>
      <c r="R191" s="5"/>
      <c r="S191" s="2"/>
      <c r="T191" s="2"/>
      <c r="U191" s="2"/>
      <c r="V191" s="2"/>
      <c r="W191" s="2"/>
      <c r="X191" s="2"/>
      <c r="Y191" s="2"/>
      <c r="Z191" s="2"/>
    </row>
    <row r="192" spans="1:26" ht="15" customHeight="1" outlineLevel="2" x14ac:dyDescent="0.25">
      <c r="A192" s="35" t="s">
        <v>122</v>
      </c>
      <c r="B192" s="36">
        <v>1</v>
      </c>
      <c r="C192" s="36" t="s">
        <v>0</v>
      </c>
      <c r="D192" s="36">
        <v>31</v>
      </c>
      <c r="E192" s="38" t="s">
        <v>122</v>
      </c>
      <c r="F192" s="36">
        <v>313</v>
      </c>
      <c r="G192" s="38" t="s">
        <v>158</v>
      </c>
      <c r="H192" s="36">
        <v>1313180921</v>
      </c>
      <c r="I192" s="36" t="s">
        <v>216</v>
      </c>
      <c r="J192" s="39">
        <v>512260.36</v>
      </c>
      <c r="K192" s="33">
        <v>0.49</v>
      </c>
      <c r="L192" s="40">
        <v>0</v>
      </c>
      <c r="M192" s="16"/>
      <c r="N192" s="16"/>
      <c r="O192" s="16"/>
      <c r="Q192" s="4"/>
      <c r="R192" s="5"/>
      <c r="S192" s="2"/>
      <c r="T192" s="2"/>
      <c r="U192" s="2"/>
      <c r="V192" s="2"/>
      <c r="W192" s="2"/>
      <c r="X192" s="2"/>
      <c r="Y192" s="2"/>
      <c r="Z192" s="2"/>
    </row>
    <row r="193" spans="1:26" ht="15" customHeight="1" outlineLevel="2" x14ac:dyDescent="0.25">
      <c r="A193" s="35" t="s">
        <v>122</v>
      </c>
      <c r="B193" s="36">
        <v>1</v>
      </c>
      <c r="C193" s="36" t="s">
        <v>0</v>
      </c>
      <c r="D193" s="36">
        <v>31</v>
      </c>
      <c r="E193" s="38" t="s">
        <v>122</v>
      </c>
      <c r="F193" s="36">
        <v>313</v>
      </c>
      <c r="G193" s="38" t="s">
        <v>158</v>
      </c>
      <c r="H193" s="36">
        <v>1313180922</v>
      </c>
      <c r="I193" s="36" t="s">
        <v>217</v>
      </c>
      <c r="J193" s="39">
        <v>12829.7</v>
      </c>
      <c r="K193" s="33">
        <v>0</v>
      </c>
      <c r="L193" s="40">
        <v>0</v>
      </c>
      <c r="M193" s="16"/>
      <c r="N193" s="16"/>
      <c r="O193" s="16"/>
      <c r="Q193" s="4"/>
      <c r="R193" s="5"/>
      <c r="S193" s="2"/>
      <c r="T193" s="2"/>
      <c r="U193" s="2"/>
      <c r="V193" s="2"/>
      <c r="W193" s="2"/>
      <c r="X193" s="2"/>
      <c r="Y193" s="2"/>
      <c r="Z193" s="2"/>
    </row>
    <row r="194" spans="1:26" ht="15" customHeight="1" outlineLevel="2" x14ac:dyDescent="0.25">
      <c r="A194" s="44" t="s">
        <v>122</v>
      </c>
      <c r="B194" s="43">
        <v>1</v>
      </c>
      <c r="C194" s="43" t="s">
        <v>0</v>
      </c>
      <c r="D194" s="43">
        <v>31</v>
      </c>
      <c r="E194" s="41" t="s">
        <v>122</v>
      </c>
      <c r="F194" s="43">
        <v>313</v>
      </c>
      <c r="G194" s="41" t="s">
        <v>158</v>
      </c>
      <c r="H194" s="43">
        <v>1313180923</v>
      </c>
      <c r="I194" s="36" t="s">
        <v>218</v>
      </c>
      <c r="J194" s="42">
        <v>0</v>
      </c>
      <c r="K194" s="33">
        <v>1252</v>
      </c>
      <c r="L194" s="40">
        <v>0</v>
      </c>
      <c r="M194" s="20"/>
      <c r="N194" s="20"/>
      <c r="O194" s="20"/>
    </row>
    <row r="195" spans="1:26" ht="15" customHeight="1" outlineLevel="2" x14ac:dyDescent="0.25">
      <c r="A195" s="35" t="s">
        <v>122</v>
      </c>
      <c r="B195" s="36">
        <v>1</v>
      </c>
      <c r="C195" s="36" t="s">
        <v>0</v>
      </c>
      <c r="D195" s="36">
        <v>31</v>
      </c>
      <c r="E195" s="38" t="s">
        <v>122</v>
      </c>
      <c r="F195" s="36">
        <v>313</v>
      </c>
      <c r="G195" s="38" t="s">
        <v>158</v>
      </c>
      <c r="H195" s="36">
        <v>1313180924</v>
      </c>
      <c r="I195" s="36" t="s">
        <v>219</v>
      </c>
      <c r="J195" s="39">
        <v>3646.5</v>
      </c>
      <c r="K195" s="33">
        <v>0</v>
      </c>
      <c r="L195" s="40">
        <v>0</v>
      </c>
      <c r="M195" s="16"/>
      <c r="N195" s="16"/>
      <c r="O195" s="16"/>
      <c r="Q195" s="4"/>
      <c r="R195" s="5"/>
      <c r="S195" s="2"/>
      <c r="T195" s="2"/>
      <c r="U195" s="2"/>
      <c r="V195" s="2"/>
      <c r="W195" s="2"/>
      <c r="X195" s="2"/>
      <c r="Y195" s="2"/>
      <c r="Z195" s="2"/>
    </row>
    <row r="196" spans="1:26" ht="15" customHeight="1" outlineLevel="2" x14ac:dyDescent="0.25">
      <c r="A196" s="35" t="s">
        <v>122</v>
      </c>
      <c r="B196" s="36">
        <v>1</v>
      </c>
      <c r="C196" s="36" t="s">
        <v>0</v>
      </c>
      <c r="D196" s="36">
        <v>31</v>
      </c>
      <c r="E196" s="38" t="s">
        <v>122</v>
      </c>
      <c r="F196" s="36">
        <v>313</v>
      </c>
      <c r="G196" s="38" t="s">
        <v>158</v>
      </c>
      <c r="H196" s="36">
        <v>1313180925</v>
      </c>
      <c r="I196" s="36" t="s">
        <v>220</v>
      </c>
      <c r="J196" s="39">
        <v>64723.97</v>
      </c>
      <c r="K196" s="33">
        <v>0</v>
      </c>
      <c r="L196" s="40">
        <v>0</v>
      </c>
      <c r="M196" s="16"/>
      <c r="N196" s="16"/>
      <c r="O196" s="16"/>
      <c r="Q196" s="4"/>
      <c r="R196" s="5"/>
      <c r="S196" s="2"/>
      <c r="T196" s="2"/>
      <c r="U196" s="2"/>
      <c r="V196" s="2"/>
      <c r="W196" s="2"/>
      <c r="X196" s="2"/>
      <c r="Y196" s="2"/>
      <c r="Z196" s="2"/>
    </row>
    <row r="197" spans="1:26" ht="15" customHeight="1" outlineLevel="2" x14ac:dyDescent="0.25">
      <c r="A197" s="35" t="s">
        <v>122</v>
      </c>
      <c r="B197" s="36">
        <v>1</v>
      </c>
      <c r="C197" s="36" t="s">
        <v>0</v>
      </c>
      <c r="D197" s="36">
        <v>31</v>
      </c>
      <c r="E197" s="38" t="s">
        <v>122</v>
      </c>
      <c r="F197" s="36">
        <v>313</v>
      </c>
      <c r="G197" s="38" t="s">
        <v>158</v>
      </c>
      <c r="H197" s="36">
        <v>1313180926</v>
      </c>
      <c r="I197" s="36" t="s">
        <v>221</v>
      </c>
      <c r="J197" s="39">
        <v>2358</v>
      </c>
      <c r="K197" s="33">
        <v>0.23</v>
      </c>
      <c r="L197" s="40">
        <v>0</v>
      </c>
      <c r="M197" s="16"/>
      <c r="N197" s="16"/>
      <c r="O197" s="16"/>
      <c r="Q197" s="4"/>
      <c r="R197" s="5"/>
      <c r="S197" s="2"/>
      <c r="T197" s="2"/>
      <c r="U197" s="2"/>
      <c r="V197" s="2"/>
      <c r="W197" s="2"/>
      <c r="X197" s="2"/>
      <c r="Y197" s="2"/>
      <c r="Z197" s="2"/>
    </row>
    <row r="198" spans="1:26" ht="15" customHeight="1" outlineLevel="2" x14ac:dyDescent="0.25">
      <c r="A198" s="35" t="s">
        <v>122</v>
      </c>
      <c r="B198" s="36">
        <v>1</v>
      </c>
      <c r="C198" s="36" t="s">
        <v>0</v>
      </c>
      <c r="D198" s="36">
        <v>31</v>
      </c>
      <c r="E198" s="38" t="s">
        <v>122</v>
      </c>
      <c r="F198" s="36">
        <v>313</v>
      </c>
      <c r="G198" s="38" t="s">
        <v>158</v>
      </c>
      <c r="H198" s="36">
        <v>1313180927</v>
      </c>
      <c r="I198" s="36" t="s">
        <v>222</v>
      </c>
      <c r="J198" s="39">
        <v>11646.32</v>
      </c>
      <c r="K198" s="33">
        <v>0</v>
      </c>
      <c r="L198" s="40">
        <v>0</v>
      </c>
      <c r="M198" s="16"/>
      <c r="N198" s="16"/>
      <c r="O198" s="16"/>
      <c r="Q198" s="4"/>
      <c r="R198" s="5"/>
      <c r="S198" s="2"/>
      <c r="T198" s="2"/>
      <c r="U198" s="2"/>
      <c r="V198" s="2"/>
      <c r="W198" s="2"/>
      <c r="X198" s="2"/>
      <c r="Y198" s="2"/>
      <c r="Z198" s="2"/>
    </row>
    <row r="199" spans="1:26" ht="15" customHeight="1" outlineLevel="2" x14ac:dyDescent="0.25">
      <c r="A199" s="35" t="s">
        <v>122</v>
      </c>
      <c r="B199" s="36">
        <v>1</v>
      </c>
      <c r="C199" s="36" t="s">
        <v>0</v>
      </c>
      <c r="D199" s="36">
        <v>31</v>
      </c>
      <c r="E199" s="38" t="s">
        <v>122</v>
      </c>
      <c r="F199" s="36">
        <v>313</v>
      </c>
      <c r="G199" s="38" t="s">
        <v>158</v>
      </c>
      <c r="H199" s="36">
        <v>1313180928</v>
      </c>
      <c r="I199" s="36" t="s">
        <v>223</v>
      </c>
      <c r="J199" s="39">
        <v>18362.240000000002</v>
      </c>
      <c r="K199" s="33">
        <v>0</v>
      </c>
      <c r="L199" s="40">
        <v>0</v>
      </c>
      <c r="M199" s="16"/>
      <c r="N199" s="16"/>
      <c r="O199" s="16"/>
      <c r="Q199" s="4"/>
      <c r="R199" s="5"/>
      <c r="S199" s="2"/>
      <c r="T199" s="2"/>
      <c r="U199" s="2"/>
      <c r="V199" s="2"/>
      <c r="W199" s="2"/>
      <c r="X199" s="2"/>
      <c r="Y199" s="2"/>
      <c r="Z199" s="2"/>
    </row>
    <row r="200" spans="1:26" ht="15" customHeight="1" outlineLevel="2" x14ac:dyDescent="0.25">
      <c r="A200" s="35" t="s">
        <v>122</v>
      </c>
      <c r="B200" s="36">
        <v>1</v>
      </c>
      <c r="C200" s="36" t="s">
        <v>0</v>
      </c>
      <c r="D200" s="36">
        <v>31</v>
      </c>
      <c r="E200" s="38" t="s">
        <v>122</v>
      </c>
      <c r="F200" s="36">
        <v>313</v>
      </c>
      <c r="G200" s="38" t="s">
        <v>158</v>
      </c>
      <c r="H200" s="36">
        <v>1313181922</v>
      </c>
      <c r="I200" s="36" t="s">
        <v>224</v>
      </c>
      <c r="J200" s="39">
        <v>23700.22</v>
      </c>
      <c r="K200" s="33">
        <v>0</v>
      </c>
      <c r="L200" s="40">
        <v>0</v>
      </c>
      <c r="M200" s="16"/>
      <c r="N200" s="16"/>
      <c r="O200" s="16"/>
      <c r="Q200" s="4"/>
      <c r="R200" s="5"/>
      <c r="S200" s="2"/>
      <c r="T200" s="2"/>
      <c r="U200" s="2"/>
      <c r="V200" s="2"/>
      <c r="W200" s="2"/>
      <c r="X200" s="2"/>
      <c r="Y200" s="2"/>
      <c r="Z200" s="2"/>
    </row>
    <row r="201" spans="1:26" ht="15" customHeight="1" outlineLevel="2" x14ac:dyDescent="0.25">
      <c r="A201" s="35" t="s">
        <v>122</v>
      </c>
      <c r="B201" s="36">
        <v>1</v>
      </c>
      <c r="C201" s="36" t="s">
        <v>0</v>
      </c>
      <c r="D201" s="36">
        <v>31</v>
      </c>
      <c r="E201" s="38" t="s">
        <v>122</v>
      </c>
      <c r="F201" s="36">
        <v>313</v>
      </c>
      <c r="G201" s="38" t="s">
        <v>158</v>
      </c>
      <c r="H201" s="36">
        <v>1313190790</v>
      </c>
      <c r="I201" s="36" t="s">
        <v>225</v>
      </c>
      <c r="J201" s="39">
        <v>13365.24</v>
      </c>
      <c r="K201" s="33">
        <v>10000</v>
      </c>
      <c r="L201" s="40">
        <v>10000</v>
      </c>
      <c r="M201" s="16"/>
      <c r="N201" s="16"/>
      <c r="O201" s="16"/>
      <c r="Q201" s="4"/>
      <c r="R201" s="5"/>
      <c r="S201" s="2"/>
      <c r="T201" s="2"/>
      <c r="U201" s="2"/>
      <c r="V201" s="2"/>
      <c r="W201" s="2"/>
      <c r="X201" s="2"/>
      <c r="Y201" s="2"/>
      <c r="Z201" s="2"/>
    </row>
    <row r="202" spans="1:26" ht="15" customHeight="1" outlineLevel="2" x14ac:dyDescent="0.25">
      <c r="A202" s="35" t="s">
        <v>122</v>
      </c>
      <c r="B202" s="36">
        <v>1</v>
      </c>
      <c r="C202" s="36" t="s">
        <v>0</v>
      </c>
      <c r="D202" s="36">
        <v>31</v>
      </c>
      <c r="E202" s="38" t="s">
        <v>122</v>
      </c>
      <c r="F202" s="36">
        <v>313</v>
      </c>
      <c r="G202" s="38" t="s">
        <v>158</v>
      </c>
      <c r="H202" s="36">
        <v>1313190921</v>
      </c>
      <c r="I202" s="36" t="s">
        <v>226</v>
      </c>
      <c r="J202" s="39">
        <v>631570.11</v>
      </c>
      <c r="K202" s="33">
        <v>0</v>
      </c>
      <c r="L202" s="40">
        <v>0</v>
      </c>
      <c r="M202" s="16"/>
      <c r="N202" s="16"/>
      <c r="O202" s="16"/>
      <c r="Q202" s="4"/>
      <c r="R202" s="5"/>
      <c r="S202" s="2"/>
      <c r="T202" s="2"/>
      <c r="U202" s="2"/>
      <c r="V202" s="2"/>
      <c r="W202" s="2"/>
      <c r="X202" s="2"/>
      <c r="Y202" s="2"/>
      <c r="Z202" s="2"/>
    </row>
    <row r="203" spans="1:26" ht="15" customHeight="1" outlineLevel="2" x14ac:dyDescent="0.25">
      <c r="A203" s="35" t="s">
        <v>122</v>
      </c>
      <c r="B203" s="36">
        <v>1</v>
      </c>
      <c r="C203" s="36" t="s">
        <v>0</v>
      </c>
      <c r="D203" s="36">
        <v>31</v>
      </c>
      <c r="E203" s="38" t="s">
        <v>122</v>
      </c>
      <c r="F203" s="36">
        <v>313</v>
      </c>
      <c r="G203" s="38" t="s">
        <v>158</v>
      </c>
      <c r="H203" s="36">
        <v>1313190922</v>
      </c>
      <c r="I203" s="36" t="s">
        <v>227</v>
      </c>
      <c r="J203" s="39">
        <v>30630.35</v>
      </c>
      <c r="K203" s="33">
        <v>0</v>
      </c>
      <c r="L203" s="40">
        <v>0</v>
      </c>
      <c r="M203" s="16"/>
      <c r="N203" s="16"/>
      <c r="O203" s="16"/>
      <c r="Q203" s="4"/>
      <c r="R203" s="5"/>
      <c r="S203" s="2"/>
      <c r="T203" s="2"/>
      <c r="U203" s="2"/>
      <c r="V203" s="2"/>
      <c r="W203" s="2"/>
      <c r="X203" s="2"/>
      <c r="Y203" s="2"/>
      <c r="Z203" s="2"/>
    </row>
    <row r="204" spans="1:26" ht="15" customHeight="1" outlineLevel="2" x14ac:dyDescent="0.25">
      <c r="A204" s="35" t="s">
        <v>122</v>
      </c>
      <c r="B204" s="36">
        <v>1</v>
      </c>
      <c r="C204" s="36" t="s">
        <v>0</v>
      </c>
      <c r="D204" s="36">
        <v>31</v>
      </c>
      <c r="E204" s="38" t="s">
        <v>122</v>
      </c>
      <c r="F204" s="36">
        <v>313</v>
      </c>
      <c r="G204" s="38" t="s">
        <v>158</v>
      </c>
      <c r="H204" s="36">
        <v>1313190924</v>
      </c>
      <c r="I204" s="36" t="s">
        <v>228</v>
      </c>
      <c r="J204" s="39">
        <v>2860</v>
      </c>
      <c r="K204" s="33">
        <v>0</v>
      </c>
      <c r="L204" s="40">
        <v>0</v>
      </c>
      <c r="M204" s="16"/>
      <c r="N204" s="16"/>
      <c r="O204" s="16"/>
      <c r="Q204" s="4"/>
      <c r="R204" s="5"/>
      <c r="S204" s="2"/>
      <c r="T204" s="2"/>
      <c r="U204" s="2"/>
      <c r="V204" s="2"/>
      <c r="W204" s="2"/>
      <c r="X204" s="2"/>
      <c r="Y204" s="2"/>
      <c r="Z204" s="2"/>
    </row>
    <row r="205" spans="1:26" ht="15" customHeight="1" outlineLevel="2" x14ac:dyDescent="0.25">
      <c r="A205" s="35" t="s">
        <v>122</v>
      </c>
      <c r="B205" s="36">
        <v>1</v>
      </c>
      <c r="C205" s="36" t="s">
        <v>0</v>
      </c>
      <c r="D205" s="36">
        <v>31</v>
      </c>
      <c r="E205" s="38" t="s">
        <v>122</v>
      </c>
      <c r="F205" s="36">
        <v>313</v>
      </c>
      <c r="G205" s="38" t="s">
        <v>158</v>
      </c>
      <c r="H205" s="36">
        <v>1313190925</v>
      </c>
      <c r="I205" s="36" t="s">
        <v>229</v>
      </c>
      <c r="J205" s="39">
        <v>77400.28</v>
      </c>
      <c r="K205" s="33">
        <v>0</v>
      </c>
      <c r="L205" s="40">
        <v>0</v>
      </c>
      <c r="M205" s="16"/>
      <c r="N205" s="16"/>
      <c r="O205" s="16"/>
      <c r="Q205" s="4"/>
      <c r="R205" s="5"/>
      <c r="S205" s="2"/>
      <c r="T205" s="2"/>
      <c r="U205" s="2"/>
      <c r="V205" s="2"/>
      <c r="W205" s="2"/>
      <c r="X205" s="2"/>
      <c r="Y205" s="2"/>
      <c r="Z205" s="2"/>
    </row>
    <row r="206" spans="1:26" ht="15" customHeight="1" outlineLevel="2" x14ac:dyDescent="0.25">
      <c r="A206" s="35" t="s">
        <v>122</v>
      </c>
      <c r="B206" s="36">
        <v>1</v>
      </c>
      <c r="C206" s="36" t="s">
        <v>0</v>
      </c>
      <c r="D206" s="36">
        <v>31</v>
      </c>
      <c r="E206" s="38" t="s">
        <v>122</v>
      </c>
      <c r="F206" s="36">
        <v>313</v>
      </c>
      <c r="G206" s="38" t="s">
        <v>158</v>
      </c>
      <c r="H206" s="36">
        <v>1313190926</v>
      </c>
      <c r="I206" s="36" t="s">
        <v>230</v>
      </c>
      <c r="J206" s="39">
        <v>2358</v>
      </c>
      <c r="K206" s="33">
        <v>0.23</v>
      </c>
      <c r="L206" s="40">
        <v>0</v>
      </c>
      <c r="M206" s="16"/>
      <c r="N206" s="16"/>
      <c r="O206" s="16"/>
      <c r="Q206" s="4"/>
      <c r="R206" s="5"/>
      <c r="S206" s="2"/>
      <c r="T206" s="2"/>
      <c r="U206" s="2"/>
      <c r="V206" s="2"/>
      <c r="W206" s="2"/>
      <c r="X206" s="2"/>
      <c r="Y206" s="2"/>
      <c r="Z206" s="2"/>
    </row>
    <row r="207" spans="1:26" ht="15" customHeight="1" outlineLevel="2" x14ac:dyDescent="0.25">
      <c r="A207" s="35" t="s">
        <v>122</v>
      </c>
      <c r="B207" s="36">
        <v>1</v>
      </c>
      <c r="C207" s="36" t="s">
        <v>0</v>
      </c>
      <c r="D207" s="36">
        <v>31</v>
      </c>
      <c r="E207" s="38" t="s">
        <v>122</v>
      </c>
      <c r="F207" s="36">
        <v>313</v>
      </c>
      <c r="G207" s="38" t="s">
        <v>158</v>
      </c>
      <c r="H207" s="36">
        <v>1313190927</v>
      </c>
      <c r="I207" s="36" t="s">
        <v>231</v>
      </c>
      <c r="J207" s="39">
        <v>11636.65</v>
      </c>
      <c r="K207" s="33">
        <v>0</v>
      </c>
      <c r="L207" s="40">
        <v>0</v>
      </c>
      <c r="M207" s="16"/>
      <c r="N207" s="16"/>
      <c r="O207" s="16"/>
      <c r="Q207" s="4"/>
      <c r="R207" s="5"/>
      <c r="S207" s="2"/>
      <c r="T207" s="2"/>
      <c r="U207" s="2"/>
      <c r="V207" s="2"/>
      <c r="W207" s="2"/>
      <c r="X207" s="2"/>
      <c r="Y207" s="2"/>
      <c r="Z207" s="2"/>
    </row>
    <row r="208" spans="1:26" ht="15" customHeight="1" outlineLevel="2" x14ac:dyDescent="0.25">
      <c r="A208" s="35" t="s">
        <v>122</v>
      </c>
      <c r="B208" s="36">
        <v>1</v>
      </c>
      <c r="C208" s="36" t="s">
        <v>0</v>
      </c>
      <c r="D208" s="36">
        <v>31</v>
      </c>
      <c r="E208" s="38" t="s">
        <v>122</v>
      </c>
      <c r="F208" s="36">
        <v>313</v>
      </c>
      <c r="G208" s="38" t="s">
        <v>158</v>
      </c>
      <c r="H208" s="36">
        <v>1313190929</v>
      </c>
      <c r="I208" s="36" t="s">
        <v>232</v>
      </c>
      <c r="J208" s="39">
        <v>21806.720000000001</v>
      </c>
      <c r="K208" s="33">
        <v>0</v>
      </c>
      <c r="L208" s="40">
        <v>0</v>
      </c>
      <c r="M208" s="16"/>
      <c r="N208" s="16"/>
      <c r="O208" s="16"/>
      <c r="Q208" s="4"/>
      <c r="R208" s="5"/>
      <c r="S208" s="2"/>
      <c r="T208" s="2"/>
      <c r="U208" s="2"/>
      <c r="V208" s="2"/>
      <c r="W208" s="2"/>
      <c r="X208" s="2"/>
      <c r="Y208" s="2"/>
      <c r="Z208" s="2"/>
    </row>
    <row r="209" spans="1:26" ht="15" customHeight="1" outlineLevel="2" x14ac:dyDescent="0.25">
      <c r="A209" s="35" t="s">
        <v>122</v>
      </c>
      <c r="B209" s="36">
        <v>1</v>
      </c>
      <c r="C209" s="36" t="s">
        <v>0</v>
      </c>
      <c r="D209" s="36">
        <v>31</v>
      </c>
      <c r="E209" s="38" t="s">
        <v>122</v>
      </c>
      <c r="F209" s="36">
        <v>313</v>
      </c>
      <c r="G209" s="38" t="s">
        <v>158</v>
      </c>
      <c r="H209" s="36">
        <v>1313200920</v>
      </c>
      <c r="I209" s="36" t="s">
        <v>233</v>
      </c>
      <c r="J209" s="39">
        <v>183230.47</v>
      </c>
      <c r="K209" s="33">
        <v>248038.29</v>
      </c>
      <c r="L209" s="40">
        <v>236000</v>
      </c>
      <c r="M209" s="16"/>
      <c r="N209" s="16"/>
      <c r="O209" s="16"/>
      <c r="Q209" s="4"/>
      <c r="R209" s="5"/>
      <c r="S209" s="2"/>
      <c r="T209" s="2"/>
      <c r="U209" s="2"/>
      <c r="V209" s="2"/>
      <c r="W209" s="2"/>
      <c r="X209" s="2"/>
      <c r="Y209" s="2"/>
      <c r="Z209" s="2"/>
    </row>
    <row r="210" spans="1:26" ht="15" customHeight="1" outlineLevel="2" x14ac:dyDescent="0.25">
      <c r="A210" s="35" t="s">
        <v>122</v>
      </c>
      <c r="B210" s="36">
        <v>1</v>
      </c>
      <c r="C210" s="36" t="s">
        <v>0</v>
      </c>
      <c r="D210" s="36">
        <v>31</v>
      </c>
      <c r="E210" s="38" t="s">
        <v>122</v>
      </c>
      <c r="F210" s="36">
        <v>313</v>
      </c>
      <c r="G210" s="38" t="s">
        <v>158</v>
      </c>
      <c r="H210" s="36">
        <v>1313200927</v>
      </c>
      <c r="I210" s="36" t="s">
        <v>234</v>
      </c>
      <c r="J210" s="39">
        <v>196274.95</v>
      </c>
      <c r="K210" s="33">
        <v>50991.65</v>
      </c>
      <c r="L210" s="40">
        <v>51000</v>
      </c>
      <c r="M210" s="16"/>
      <c r="N210" s="16"/>
      <c r="O210" s="16"/>
      <c r="Q210" s="4"/>
      <c r="R210" s="5"/>
      <c r="S210" s="2"/>
      <c r="T210" s="2"/>
      <c r="U210" s="2"/>
      <c r="V210" s="2"/>
      <c r="W210" s="2"/>
      <c r="X210" s="2"/>
      <c r="Y210" s="2"/>
      <c r="Z210" s="2"/>
    </row>
    <row r="211" spans="1:26" ht="15" customHeight="1" outlineLevel="2" x14ac:dyDescent="0.25">
      <c r="A211" s="35" t="s">
        <v>122</v>
      </c>
      <c r="B211" s="36">
        <v>1</v>
      </c>
      <c r="C211" s="36" t="s">
        <v>0</v>
      </c>
      <c r="D211" s="36">
        <v>31</v>
      </c>
      <c r="E211" s="38" t="s">
        <v>122</v>
      </c>
      <c r="F211" s="36">
        <v>313</v>
      </c>
      <c r="G211" s="38" t="s">
        <v>158</v>
      </c>
      <c r="H211" s="36">
        <v>1313300290</v>
      </c>
      <c r="I211" s="36" t="s">
        <v>235</v>
      </c>
      <c r="J211" s="39">
        <v>98043.1</v>
      </c>
      <c r="K211" s="33">
        <v>92904</v>
      </c>
      <c r="L211" s="40">
        <v>140000</v>
      </c>
      <c r="M211" s="16"/>
      <c r="N211" s="16"/>
      <c r="O211" s="16"/>
      <c r="Q211" s="4"/>
      <c r="R211" s="5"/>
      <c r="S211" s="2"/>
      <c r="T211" s="2"/>
      <c r="U211" s="2"/>
      <c r="V211" s="2"/>
      <c r="W211" s="2"/>
      <c r="X211" s="2"/>
      <c r="Y211" s="2"/>
      <c r="Z211" s="2"/>
    </row>
    <row r="212" spans="1:26" ht="15" customHeight="1" outlineLevel="2" x14ac:dyDescent="0.25">
      <c r="A212" s="35" t="s">
        <v>122</v>
      </c>
      <c r="B212" s="36">
        <v>1</v>
      </c>
      <c r="C212" s="36" t="s">
        <v>0</v>
      </c>
      <c r="D212" s="36">
        <v>31</v>
      </c>
      <c r="E212" s="38" t="s">
        <v>122</v>
      </c>
      <c r="F212" s="36">
        <v>313</v>
      </c>
      <c r="G212" s="38" t="s">
        <v>158</v>
      </c>
      <c r="H212" s="36">
        <v>1313310920</v>
      </c>
      <c r="I212" s="36" t="s">
        <v>236</v>
      </c>
      <c r="J212" s="39">
        <v>223600.3</v>
      </c>
      <c r="K212" s="33">
        <v>267447.18</v>
      </c>
      <c r="L212" s="40">
        <v>251000</v>
      </c>
      <c r="M212" s="16"/>
      <c r="N212" s="16"/>
      <c r="O212" s="16"/>
      <c r="Q212" s="4"/>
      <c r="R212" s="5"/>
      <c r="S212" s="2"/>
      <c r="T212" s="2"/>
      <c r="U212" s="2"/>
      <c r="V212" s="2"/>
      <c r="W212" s="2"/>
      <c r="X212" s="2"/>
      <c r="Y212" s="2"/>
      <c r="Z212" s="2"/>
    </row>
    <row r="213" spans="1:26" ht="15" customHeight="1" outlineLevel="2" x14ac:dyDescent="0.25">
      <c r="A213" s="35" t="s">
        <v>122</v>
      </c>
      <c r="B213" s="36">
        <v>1</v>
      </c>
      <c r="C213" s="36" t="s">
        <v>0</v>
      </c>
      <c r="D213" s="36">
        <v>31</v>
      </c>
      <c r="E213" s="38" t="s">
        <v>122</v>
      </c>
      <c r="F213" s="36">
        <v>313</v>
      </c>
      <c r="G213" s="38" t="s">
        <v>158</v>
      </c>
      <c r="H213" s="36">
        <v>1313310921</v>
      </c>
      <c r="I213" s="36" t="s">
        <v>237</v>
      </c>
      <c r="J213" s="39">
        <v>42812</v>
      </c>
      <c r="K213" s="33">
        <v>65470</v>
      </c>
      <c r="L213" s="40">
        <v>32000</v>
      </c>
      <c r="M213" s="16"/>
      <c r="N213" s="16"/>
      <c r="O213" s="16"/>
      <c r="Q213" s="4"/>
      <c r="R213" s="5"/>
      <c r="S213" s="2"/>
      <c r="T213" s="2"/>
      <c r="U213" s="2"/>
      <c r="V213" s="2"/>
      <c r="W213" s="2"/>
      <c r="X213" s="2"/>
      <c r="Y213" s="2"/>
      <c r="Z213" s="2"/>
    </row>
    <row r="214" spans="1:26" ht="15" customHeight="1" outlineLevel="2" x14ac:dyDescent="0.25">
      <c r="A214" s="35" t="s">
        <v>122</v>
      </c>
      <c r="B214" s="36">
        <v>1</v>
      </c>
      <c r="C214" s="36" t="s">
        <v>0</v>
      </c>
      <c r="D214" s="36">
        <v>31</v>
      </c>
      <c r="E214" s="38" t="s">
        <v>122</v>
      </c>
      <c r="F214" s="36">
        <v>313</v>
      </c>
      <c r="G214" s="38" t="s">
        <v>158</v>
      </c>
      <c r="H214" s="36">
        <v>1313400493</v>
      </c>
      <c r="I214" s="36" t="s">
        <v>238</v>
      </c>
      <c r="J214" s="39">
        <v>0</v>
      </c>
      <c r="K214" s="33">
        <v>1204238.48</v>
      </c>
      <c r="L214" s="40">
        <v>971000</v>
      </c>
      <c r="M214" s="16"/>
      <c r="N214" s="16"/>
      <c r="O214" s="16"/>
      <c r="Q214" s="4"/>
      <c r="R214" s="5"/>
      <c r="S214" s="2"/>
      <c r="T214" s="2"/>
      <c r="U214" s="2"/>
      <c r="V214" s="2"/>
      <c r="W214" s="2"/>
      <c r="X214" s="2"/>
      <c r="Y214" s="2"/>
      <c r="Z214" s="2"/>
    </row>
    <row r="215" spans="1:26" ht="15" customHeight="1" outlineLevel="2" x14ac:dyDescent="0.25">
      <c r="A215" s="35" t="s">
        <v>122</v>
      </c>
      <c r="B215" s="36">
        <v>1</v>
      </c>
      <c r="C215" s="36" t="s">
        <v>0</v>
      </c>
      <c r="D215" s="36">
        <v>31</v>
      </c>
      <c r="E215" s="38" t="s">
        <v>122</v>
      </c>
      <c r="F215" s="36">
        <v>313</v>
      </c>
      <c r="G215" s="38" t="s">
        <v>158</v>
      </c>
      <c r="H215" s="36">
        <v>1313400921</v>
      </c>
      <c r="I215" s="36" t="s">
        <v>239</v>
      </c>
      <c r="J215" s="39">
        <v>0</v>
      </c>
      <c r="K215" s="33">
        <v>4060136.15</v>
      </c>
      <c r="L215" s="40">
        <v>4230000</v>
      </c>
      <c r="M215" s="16"/>
      <c r="N215" s="16"/>
      <c r="O215" s="16"/>
      <c r="Q215" s="4"/>
      <c r="R215" s="5"/>
      <c r="S215" s="2"/>
      <c r="T215" s="2"/>
      <c r="U215" s="2"/>
      <c r="V215" s="2"/>
      <c r="W215" s="2"/>
      <c r="X215" s="2"/>
      <c r="Y215" s="2"/>
      <c r="Z215" s="2"/>
    </row>
    <row r="216" spans="1:26" ht="15" customHeight="1" outlineLevel="2" x14ac:dyDescent="0.25">
      <c r="A216" s="35" t="s">
        <v>122</v>
      </c>
      <c r="B216" s="36">
        <v>1</v>
      </c>
      <c r="C216" s="36" t="s">
        <v>0</v>
      </c>
      <c r="D216" s="36">
        <v>31</v>
      </c>
      <c r="E216" s="38" t="s">
        <v>122</v>
      </c>
      <c r="F216" s="36">
        <v>313</v>
      </c>
      <c r="G216" s="38" t="s">
        <v>158</v>
      </c>
      <c r="H216" s="36">
        <v>1313400926</v>
      </c>
      <c r="I216" s="36" t="s">
        <v>240</v>
      </c>
      <c r="J216" s="39">
        <v>0</v>
      </c>
      <c r="K216" s="33">
        <v>77929.98</v>
      </c>
      <c r="L216" s="40">
        <v>23000</v>
      </c>
      <c r="M216" s="16"/>
      <c r="N216" s="16"/>
      <c r="O216" s="16"/>
      <c r="Q216" s="4"/>
      <c r="R216" s="5"/>
      <c r="S216" s="2"/>
      <c r="T216" s="2"/>
      <c r="U216" s="2"/>
      <c r="V216" s="2"/>
      <c r="W216" s="2"/>
      <c r="X216" s="2"/>
      <c r="Y216" s="2"/>
      <c r="Z216" s="2"/>
    </row>
    <row r="217" spans="1:26" ht="15" customHeight="1" outlineLevel="2" x14ac:dyDescent="0.2">
      <c r="A217" s="38" t="s">
        <v>122</v>
      </c>
      <c r="B217" s="38">
        <v>1</v>
      </c>
      <c r="C217" s="38" t="s">
        <v>0</v>
      </c>
      <c r="D217" s="38">
        <v>31</v>
      </c>
      <c r="E217" s="38" t="s">
        <v>122</v>
      </c>
      <c r="F217" s="38">
        <v>313</v>
      </c>
      <c r="G217" s="38" t="s">
        <v>158</v>
      </c>
      <c r="H217" s="38">
        <v>1313500420</v>
      </c>
      <c r="I217" s="36" t="s">
        <v>1235</v>
      </c>
      <c r="J217" s="42">
        <v>0</v>
      </c>
      <c r="K217" s="33">
        <v>0</v>
      </c>
      <c r="L217" s="40">
        <v>72000</v>
      </c>
      <c r="M217" s="17"/>
      <c r="N217" s="17"/>
      <c r="O217" s="17"/>
      <c r="Q217" s="2"/>
      <c r="R217" s="13"/>
    </row>
    <row r="218" spans="1:26" ht="15" customHeight="1" outlineLevel="2" x14ac:dyDescent="0.25">
      <c r="A218" s="38" t="s">
        <v>122</v>
      </c>
      <c r="B218" s="38">
        <v>1</v>
      </c>
      <c r="C218" s="38" t="s">
        <v>0</v>
      </c>
      <c r="D218" s="38">
        <v>31</v>
      </c>
      <c r="E218" s="38" t="s">
        <v>122</v>
      </c>
      <c r="F218" s="38">
        <v>313</v>
      </c>
      <c r="G218" s="38" t="s">
        <v>158</v>
      </c>
      <c r="H218" s="38">
        <v>1313600420</v>
      </c>
      <c r="I218" s="38" t="s">
        <v>1237</v>
      </c>
      <c r="J218" s="42">
        <v>0</v>
      </c>
      <c r="K218" s="33">
        <v>0</v>
      </c>
      <c r="L218" s="40">
        <v>32000</v>
      </c>
      <c r="M218" s="17"/>
      <c r="N218" s="17"/>
      <c r="O218" s="17"/>
    </row>
    <row r="219" spans="1:26" ht="15" customHeight="1" outlineLevel="2" x14ac:dyDescent="0.25">
      <c r="A219" s="35" t="s">
        <v>122</v>
      </c>
      <c r="B219" s="36">
        <v>1</v>
      </c>
      <c r="C219" s="36" t="s">
        <v>0</v>
      </c>
      <c r="D219" s="36">
        <v>31</v>
      </c>
      <c r="E219" s="38" t="s">
        <v>122</v>
      </c>
      <c r="F219" s="36">
        <v>313</v>
      </c>
      <c r="G219" s="38" t="s">
        <v>158</v>
      </c>
      <c r="H219" s="36">
        <v>1313810920</v>
      </c>
      <c r="I219" s="36" t="s">
        <v>241</v>
      </c>
      <c r="J219" s="39">
        <v>868592.73</v>
      </c>
      <c r="K219" s="33">
        <v>905000</v>
      </c>
      <c r="L219" s="40">
        <v>1013000</v>
      </c>
      <c r="M219" s="16"/>
      <c r="N219" s="16"/>
      <c r="O219" s="16"/>
      <c r="Q219" s="4"/>
      <c r="R219" s="5"/>
      <c r="S219" s="2"/>
      <c r="T219" s="2"/>
      <c r="U219" s="2"/>
      <c r="V219" s="2"/>
      <c r="W219" s="2"/>
      <c r="X219" s="2"/>
      <c r="Y219" s="2"/>
      <c r="Z219" s="2"/>
    </row>
    <row r="220" spans="1:26" ht="15" customHeight="1" outlineLevel="2" x14ac:dyDescent="0.25">
      <c r="A220" s="35" t="s">
        <v>122</v>
      </c>
      <c r="B220" s="36">
        <v>1</v>
      </c>
      <c r="C220" s="36" t="s">
        <v>0</v>
      </c>
      <c r="D220" s="36">
        <v>31</v>
      </c>
      <c r="E220" s="38" t="s">
        <v>122</v>
      </c>
      <c r="F220" s="36">
        <v>315</v>
      </c>
      <c r="G220" s="38" t="s">
        <v>242</v>
      </c>
      <c r="H220" s="36">
        <v>1315710290</v>
      </c>
      <c r="I220" s="36" t="s">
        <v>243</v>
      </c>
      <c r="J220" s="39">
        <v>1328864</v>
      </c>
      <c r="K220" s="33">
        <v>0</v>
      </c>
      <c r="L220" s="40">
        <v>0</v>
      </c>
      <c r="M220" s="16"/>
      <c r="N220" s="16"/>
      <c r="O220" s="16"/>
      <c r="Q220" s="4"/>
      <c r="R220" s="5"/>
      <c r="S220" s="2"/>
      <c r="T220" s="2"/>
      <c r="U220" s="2"/>
      <c r="V220" s="2"/>
      <c r="W220" s="2"/>
      <c r="X220" s="2"/>
      <c r="Y220" s="2"/>
      <c r="Z220" s="2"/>
    </row>
    <row r="221" spans="1:26" ht="15" customHeight="1" outlineLevel="2" x14ac:dyDescent="0.25">
      <c r="A221" s="35" t="s">
        <v>122</v>
      </c>
      <c r="B221" s="36">
        <v>1</v>
      </c>
      <c r="C221" s="36" t="s">
        <v>0</v>
      </c>
      <c r="D221" s="36">
        <v>31</v>
      </c>
      <c r="E221" s="38" t="s">
        <v>122</v>
      </c>
      <c r="F221" s="36">
        <v>315</v>
      </c>
      <c r="G221" s="38" t="s">
        <v>242</v>
      </c>
      <c r="H221" s="36">
        <v>1315710490</v>
      </c>
      <c r="I221" s="36" t="s">
        <v>138</v>
      </c>
      <c r="J221" s="39">
        <v>63198.5</v>
      </c>
      <c r="K221" s="33">
        <v>151227.82999999999</v>
      </c>
      <c r="L221" s="40">
        <v>151000</v>
      </c>
      <c r="M221" s="16"/>
      <c r="N221" s="16"/>
      <c r="O221" s="16"/>
      <c r="Q221" s="4"/>
      <c r="R221" s="5"/>
      <c r="S221" s="2"/>
      <c r="T221" s="2"/>
      <c r="U221" s="2"/>
      <c r="V221" s="2"/>
      <c r="W221" s="2"/>
      <c r="X221" s="2"/>
      <c r="Y221" s="2"/>
      <c r="Z221" s="2"/>
    </row>
    <row r="222" spans="1:26" ht="15" customHeight="1" outlineLevel="2" x14ac:dyDescent="0.25">
      <c r="A222" s="35" t="s">
        <v>122</v>
      </c>
      <c r="B222" s="36">
        <v>1</v>
      </c>
      <c r="C222" s="36" t="s">
        <v>0</v>
      </c>
      <c r="D222" s="36">
        <v>31</v>
      </c>
      <c r="E222" s="38" t="s">
        <v>122</v>
      </c>
      <c r="F222" s="36">
        <v>315</v>
      </c>
      <c r="G222" s="38" t="s">
        <v>242</v>
      </c>
      <c r="H222" s="36">
        <v>1315710493</v>
      </c>
      <c r="I222" s="36" t="s">
        <v>244</v>
      </c>
      <c r="J222" s="42">
        <v>0</v>
      </c>
      <c r="K222" s="33">
        <v>653293.38</v>
      </c>
      <c r="L222" s="40">
        <v>411000</v>
      </c>
      <c r="M222" s="16"/>
      <c r="N222" s="16"/>
      <c r="O222" s="16"/>
      <c r="Q222" s="4"/>
      <c r="R222" s="5"/>
      <c r="S222" s="2"/>
      <c r="T222" s="2"/>
      <c r="U222" s="2"/>
      <c r="V222" s="2"/>
      <c r="W222" s="2"/>
      <c r="X222" s="2"/>
      <c r="Y222" s="2"/>
      <c r="Z222" s="2"/>
    </row>
    <row r="223" spans="1:26" ht="15" customHeight="1" outlineLevel="2" x14ac:dyDescent="0.25">
      <c r="A223" s="35" t="s">
        <v>122</v>
      </c>
      <c r="B223" s="36">
        <v>1</v>
      </c>
      <c r="C223" s="36" t="s">
        <v>0</v>
      </c>
      <c r="D223" s="36">
        <v>31</v>
      </c>
      <c r="E223" s="38" t="s">
        <v>122</v>
      </c>
      <c r="F223" s="36">
        <v>315</v>
      </c>
      <c r="G223" s="38" t="s">
        <v>242</v>
      </c>
      <c r="H223" s="36">
        <v>1315710790</v>
      </c>
      <c r="I223" s="36" t="s">
        <v>71</v>
      </c>
      <c r="J223" s="39">
        <v>32980.03</v>
      </c>
      <c r="K223" s="33">
        <v>20050</v>
      </c>
      <c r="L223" s="40">
        <v>86000</v>
      </c>
      <c r="M223" s="16"/>
      <c r="N223" s="16"/>
      <c r="O223" s="16"/>
      <c r="Q223" s="4"/>
      <c r="R223" s="5"/>
      <c r="S223" s="2"/>
      <c r="T223" s="2"/>
      <c r="U223" s="2"/>
      <c r="V223" s="2"/>
      <c r="W223" s="2"/>
      <c r="X223" s="2"/>
      <c r="Y223" s="2"/>
      <c r="Z223" s="2"/>
    </row>
    <row r="224" spans="1:26" ht="15" customHeight="1" outlineLevel="2" x14ac:dyDescent="0.25">
      <c r="A224" s="35" t="s">
        <v>122</v>
      </c>
      <c r="B224" s="36">
        <v>1</v>
      </c>
      <c r="C224" s="36" t="s">
        <v>0</v>
      </c>
      <c r="D224" s="36">
        <v>31</v>
      </c>
      <c r="E224" s="38" t="s">
        <v>122</v>
      </c>
      <c r="F224" s="36">
        <v>315</v>
      </c>
      <c r="G224" s="38" t="s">
        <v>242</v>
      </c>
      <c r="H224" s="36">
        <v>1315710920</v>
      </c>
      <c r="I224" s="36" t="s">
        <v>245</v>
      </c>
      <c r="J224" s="39">
        <v>1656980.86</v>
      </c>
      <c r="K224" s="33">
        <v>1762411.04</v>
      </c>
      <c r="L224" s="40">
        <v>1658000</v>
      </c>
      <c r="M224" s="16"/>
      <c r="N224" s="16"/>
      <c r="O224" s="16"/>
      <c r="Q224" s="4"/>
      <c r="R224" s="5"/>
      <c r="S224" s="2"/>
      <c r="T224" s="2"/>
      <c r="U224" s="2"/>
      <c r="V224" s="2"/>
      <c r="W224" s="2"/>
      <c r="X224" s="2"/>
      <c r="Y224" s="2"/>
      <c r="Z224" s="2"/>
    </row>
    <row r="225" spans="1:26" ht="15" customHeight="1" outlineLevel="2" x14ac:dyDescent="0.25">
      <c r="A225" s="35" t="s">
        <v>122</v>
      </c>
      <c r="B225" s="36">
        <v>1</v>
      </c>
      <c r="C225" s="36" t="s">
        <v>0</v>
      </c>
      <c r="D225" s="36">
        <v>31</v>
      </c>
      <c r="E225" s="38" t="s">
        <v>122</v>
      </c>
      <c r="F225" s="36">
        <v>315</v>
      </c>
      <c r="G225" s="38" t="s">
        <v>242</v>
      </c>
      <c r="H225" s="36">
        <v>1315710921</v>
      </c>
      <c r="I225" s="36" t="s">
        <v>246</v>
      </c>
      <c r="J225" s="39">
        <v>11223112.59</v>
      </c>
      <c r="K225" s="33">
        <v>11826244.48</v>
      </c>
      <c r="L225" s="40">
        <v>13688000</v>
      </c>
      <c r="M225" s="16"/>
      <c r="N225" s="16"/>
      <c r="O225" s="16"/>
      <c r="Q225" s="4"/>
      <c r="R225" s="5"/>
      <c r="S225" s="2"/>
      <c r="T225" s="2"/>
      <c r="U225" s="2"/>
      <c r="V225" s="2"/>
      <c r="W225" s="2"/>
      <c r="X225" s="2"/>
      <c r="Y225" s="2"/>
      <c r="Z225" s="2"/>
    </row>
    <row r="226" spans="1:26" ht="15" customHeight="1" outlineLevel="2" x14ac:dyDescent="0.25">
      <c r="A226" s="35" t="s">
        <v>122</v>
      </c>
      <c r="B226" s="36">
        <v>1</v>
      </c>
      <c r="C226" s="36" t="s">
        <v>0</v>
      </c>
      <c r="D226" s="36">
        <v>31</v>
      </c>
      <c r="E226" s="38" t="s">
        <v>122</v>
      </c>
      <c r="F226" s="36">
        <v>315</v>
      </c>
      <c r="G226" s="38" t="s">
        <v>242</v>
      </c>
      <c r="H226" s="36">
        <v>1315710922</v>
      </c>
      <c r="I226" s="36" t="s">
        <v>173</v>
      </c>
      <c r="J226" s="39">
        <v>1089535.1000000001</v>
      </c>
      <c r="K226" s="33">
        <v>1197043.07</v>
      </c>
      <c r="L226" s="40">
        <v>843000</v>
      </c>
      <c r="M226" s="16"/>
      <c r="N226" s="16"/>
      <c r="O226" s="16"/>
      <c r="Q226" s="4"/>
      <c r="R226" s="5"/>
      <c r="S226" s="2"/>
      <c r="T226" s="2"/>
      <c r="U226" s="2"/>
      <c r="V226" s="2"/>
      <c r="W226" s="2"/>
      <c r="X226" s="2"/>
      <c r="Y226" s="2"/>
      <c r="Z226" s="2"/>
    </row>
    <row r="227" spans="1:26" ht="15" customHeight="1" outlineLevel="2" x14ac:dyDescent="0.25">
      <c r="A227" s="35" t="s">
        <v>122</v>
      </c>
      <c r="B227" s="36">
        <v>1</v>
      </c>
      <c r="C227" s="36" t="s">
        <v>0</v>
      </c>
      <c r="D227" s="36">
        <v>31</v>
      </c>
      <c r="E227" s="38" t="s">
        <v>122</v>
      </c>
      <c r="F227" s="36">
        <v>315</v>
      </c>
      <c r="G227" s="38" t="s">
        <v>242</v>
      </c>
      <c r="H227" s="36">
        <v>1315710923</v>
      </c>
      <c r="I227" s="36" t="s">
        <v>247</v>
      </c>
      <c r="J227" s="39">
        <v>9804030.6400000006</v>
      </c>
      <c r="K227" s="33">
        <v>10116965.210000001</v>
      </c>
      <c r="L227" s="40">
        <v>10070000</v>
      </c>
      <c r="M227" s="16"/>
      <c r="N227" s="16"/>
      <c r="O227" s="16"/>
      <c r="Q227" s="4"/>
      <c r="R227" s="5"/>
      <c r="S227" s="2"/>
      <c r="T227" s="2"/>
      <c r="U227" s="2"/>
      <c r="V227" s="2"/>
      <c r="W227" s="2"/>
      <c r="X227" s="2"/>
      <c r="Y227" s="2"/>
      <c r="Z227" s="2"/>
    </row>
    <row r="228" spans="1:26" ht="15" customHeight="1" outlineLevel="2" x14ac:dyDescent="0.25">
      <c r="A228" s="35" t="s">
        <v>122</v>
      </c>
      <c r="B228" s="36">
        <v>1</v>
      </c>
      <c r="C228" s="36" t="s">
        <v>0</v>
      </c>
      <c r="D228" s="36">
        <v>31</v>
      </c>
      <c r="E228" s="38" t="s">
        <v>122</v>
      </c>
      <c r="F228" s="36">
        <v>315</v>
      </c>
      <c r="G228" s="38" t="s">
        <v>242</v>
      </c>
      <c r="H228" s="36">
        <v>1315710928</v>
      </c>
      <c r="I228" s="36" t="s">
        <v>248</v>
      </c>
      <c r="J228" s="39">
        <v>545406.46</v>
      </c>
      <c r="K228" s="33">
        <v>1189660.21</v>
      </c>
      <c r="L228" s="40">
        <v>977000</v>
      </c>
      <c r="M228" s="16"/>
      <c r="N228" s="16"/>
      <c r="O228" s="16"/>
      <c r="Q228" s="4"/>
      <c r="R228" s="5"/>
      <c r="S228" s="2"/>
      <c r="T228" s="2"/>
      <c r="U228" s="2"/>
      <c r="V228" s="2"/>
      <c r="W228" s="2"/>
      <c r="X228" s="2"/>
      <c r="Y228" s="2"/>
      <c r="Z228" s="2"/>
    </row>
    <row r="229" spans="1:26" ht="15" customHeight="1" outlineLevel="2" x14ac:dyDescent="0.25">
      <c r="A229" s="35" t="s">
        <v>122</v>
      </c>
      <c r="B229" s="36">
        <v>1</v>
      </c>
      <c r="C229" s="36" t="s">
        <v>0</v>
      </c>
      <c r="D229" s="36">
        <v>31</v>
      </c>
      <c r="E229" s="38" t="s">
        <v>122</v>
      </c>
      <c r="F229" s="36">
        <v>315</v>
      </c>
      <c r="G229" s="38" t="s">
        <v>242</v>
      </c>
      <c r="H229" s="36">
        <v>1315710929</v>
      </c>
      <c r="I229" s="36" t="s">
        <v>249</v>
      </c>
      <c r="J229" s="39">
        <v>220894.68</v>
      </c>
      <c r="K229" s="33">
        <v>995654.96</v>
      </c>
      <c r="L229" s="40">
        <v>1488000</v>
      </c>
      <c r="M229" s="16"/>
      <c r="N229" s="16"/>
      <c r="O229" s="16"/>
      <c r="Q229" s="4"/>
      <c r="R229" s="5"/>
      <c r="S229" s="2"/>
      <c r="T229" s="2"/>
      <c r="U229" s="2"/>
      <c r="V229" s="2"/>
      <c r="W229" s="2"/>
      <c r="X229" s="2"/>
      <c r="Y229" s="2"/>
      <c r="Z229" s="2"/>
    </row>
    <row r="230" spans="1:26" ht="15" customHeight="1" outlineLevel="2" x14ac:dyDescent="0.25">
      <c r="A230" s="35" t="s">
        <v>122</v>
      </c>
      <c r="B230" s="36">
        <v>1</v>
      </c>
      <c r="C230" s="36" t="s">
        <v>0</v>
      </c>
      <c r="D230" s="36">
        <v>31</v>
      </c>
      <c r="E230" s="38" t="s">
        <v>122</v>
      </c>
      <c r="F230" s="36">
        <v>315</v>
      </c>
      <c r="G230" s="38" t="s">
        <v>242</v>
      </c>
      <c r="H230" s="36">
        <v>1315730493</v>
      </c>
      <c r="I230" s="36" t="s">
        <v>250</v>
      </c>
      <c r="J230" s="39">
        <v>0</v>
      </c>
      <c r="K230" s="33">
        <v>53901.04</v>
      </c>
      <c r="L230" s="40">
        <v>100000</v>
      </c>
      <c r="M230" s="16"/>
      <c r="N230" s="16"/>
      <c r="O230" s="16"/>
      <c r="Q230" s="4"/>
      <c r="R230" s="5"/>
      <c r="S230" s="2"/>
      <c r="T230" s="2"/>
      <c r="U230" s="2"/>
      <c r="V230" s="2"/>
      <c r="W230" s="2"/>
      <c r="X230" s="2"/>
      <c r="Y230" s="2"/>
      <c r="Z230" s="2"/>
    </row>
    <row r="231" spans="1:26" ht="15" customHeight="1" outlineLevel="2" x14ac:dyDescent="0.2">
      <c r="A231" s="38" t="s">
        <v>122</v>
      </c>
      <c r="B231" s="38">
        <v>1</v>
      </c>
      <c r="C231" s="38" t="s">
        <v>0</v>
      </c>
      <c r="D231" s="38">
        <v>31</v>
      </c>
      <c r="E231" s="38" t="s">
        <v>122</v>
      </c>
      <c r="F231" s="38">
        <v>315</v>
      </c>
      <c r="G231" s="38" t="s">
        <v>242</v>
      </c>
      <c r="H231" s="38">
        <v>1315730790</v>
      </c>
      <c r="I231" s="36" t="s">
        <v>1238</v>
      </c>
      <c r="J231" s="42">
        <v>0</v>
      </c>
      <c r="K231" s="33">
        <v>0</v>
      </c>
      <c r="L231" s="40">
        <v>25000</v>
      </c>
      <c r="M231" s="17"/>
      <c r="N231" s="17"/>
      <c r="O231" s="17"/>
      <c r="Q231" s="2"/>
      <c r="R231" s="13"/>
    </row>
    <row r="232" spans="1:26" ht="15" customHeight="1" outlineLevel="2" x14ac:dyDescent="0.25">
      <c r="A232" s="35" t="s">
        <v>122</v>
      </c>
      <c r="B232" s="36">
        <v>1</v>
      </c>
      <c r="C232" s="36" t="s">
        <v>0</v>
      </c>
      <c r="D232" s="36">
        <v>31</v>
      </c>
      <c r="E232" s="38" t="s">
        <v>122</v>
      </c>
      <c r="F232" s="36">
        <v>315</v>
      </c>
      <c r="G232" s="38" t="s">
        <v>242</v>
      </c>
      <c r="H232" s="36">
        <v>1315730920</v>
      </c>
      <c r="I232" s="36" t="s">
        <v>251</v>
      </c>
      <c r="J232" s="39">
        <v>111432.86</v>
      </c>
      <c r="K232" s="33">
        <v>611238.63</v>
      </c>
      <c r="L232" s="40">
        <v>1093000</v>
      </c>
      <c r="M232" s="16"/>
      <c r="N232" s="16"/>
      <c r="O232" s="16"/>
      <c r="Q232" s="4"/>
      <c r="R232" s="5"/>
      <c r="S232" s="2"/>
      <c r="T232" s="2"/>
      <c r="U232" s="2"/>
      <c r="V232" s="2"/>
      <c r="W232" s="2"/>
      <c r="X232" s="2"/>
      <c r="Y232" s="2"/>
      <c r="Z232" s="2"/>
    </row>
    <row r="233" spans="1:26" ht="15" customHeight="1" outlineLevel="2" x14ac:dyDescent="0.25">
      <c r="A233" s="35" t="s">
        <v>122</v>
      </c>
      <c r="B233" s="36">
        <v>1</v>
      </c>
      <c r="C233" s="36" t="s">
        <v>0</v>
      </c>
      <c r="D233" s="36">
        <v>31</v>
      </c>
      <c r="E233" s="38" t="s">
        <v>122</v>
      </c>
      <c r="F233" s="36">
        <v>315</v>
      </c>
      <c r="G233" s="38" t="s">
        <v>242</v>
      </c>
      <c r="H233" s="36">
        <v>1315740290</v>
      </c>
      <c r="I233" s="36" t="s">
        <v>252</v>
      </c>
      <c r="J233" s="39">
        <v>974617.81</v>
      </c>
      <c r="K233" s="33">
        <v>0</v>
      </c>
      <c r="L233" s="40">
        <v>0</v>
      </c>
      <c r="M233" s="16"/>
      <c r="N233" s="16"/>
      <c r="O233" s="16"/>
      <c r="Q233" s="4"/>
      <c r="R233" s="5"/>
      <c r="S233" s="2"/>
      <c r="T233" s="2"/>
      <c r="U233" s="2"/>
      <c r="V233" s="2"/>
      <c r="W233" s="2"/>
      <c r="X233" s="2"/>
      <c r="Y233" s="2"/>
      <c r="Z233" s="2"/>
    </row>
    <row r="234" spans="1:26" ht="15" customHeight="1" outlineLevel="2" x14ac:dyDescent="0.25">
      <c r="A234" s="38" t="s">
        <v>122</v>
      </c>
      <c r="B234" s="38">
        <v>1</v>
      </c>
      <c r="C234" s="38" t="s">
        <v>0</v>
      </c>
      <c r="D234" s="38">
        <v>31</v>
      </c>
      <c r="E234" s="38" t="s">
        <v>122</v>
      </c>
      <c r="F234" s="38">
        <v>315</v>
      </c>
      <c r="G234" s="38" t="s">
        <v>242</v>
      </c>
      <c r="H234" s="36">
        <v>1315740493</v>
      </c>
      <c r="I234" s="38" t="s">
        <v>253</v>
      </c>
      <c r="J234" s="42">
        <v>0</v>
      </c>
      <c r="K234" s="33">
        <v>490017</v>
      </c>
      <c r="L234" s="40">
        <v>350000</v>
      </c>
      <c r="M234" s="16"/>
      <c r="N234" s="16"/>
      <c r="O234" s="16"/>
      <c r="Q234" s="4"/>
      <c r="R234" s="5"/>
      <c r="S234" s="2"/>
      <c r="T234" s="2"/>
      <c r="U234" s="2"/>
      <c r="V234" s="2"/>
      <c r="W234" s="2"/>
      <c r="X234" s="2"/>
      <c r="Y234" s="2"/>
      <c r="Z234" s="2"/>
    </row>
    <row r="235" spans="1:26" ht="15" customHeight="1" outlineLevel="2" x14ac:dyDescent="0.25">
      <c r="A235" s="35" t="s">
        <v>122</v>
      </c>
      <c r="B235" s="36">
        <v>1</v>
      </c>
      <c r="C235" s="36" t="s">
        <v>0</v>
      </c>
      <c r="D235" s="36">
        <v>31</v>
      </c>
      <c r="E235" s="38" t="s">
        <v>122</v>
      </c>
      <c r="F235" s="36">
        <v>315</v>
      </c>
      <c r="G235" s="38" t="s">
        <v>242</v>
      </c>
      <c r="H235" s="36">
        <v>1315740690</v>
      </c>
      <c r="I235" s="36" t="s">
        <v>254</v>
      </c>
      <c r="J235" s="39">
        <v>6000</v>
      </c>
      <c r="K235" s="33">
        <v>6000</v>
      </c>
      <c r="L235" s="40">
        <v>6000</v>
      </c>
      <c r="M235" s="16"/>
      <c r="N235" s="16"/>
      <c r="O235" s="16"/>
      <c r="Q235" s="4"/>
      <c r="R235" s="5"/>
      <c r="S235" s="2"/>
      <c r="T235" s="2"/>
      <c r="U235" s="2"/>
      <c r="V235" s="2"/>
      <c r="W235" s="2"/>
      <c r="X235" s="2"/>
      <c r="Y235" s="2"/>
      <c r="Z235" s="2"/>
    </row>
    <row r="236" spans="1:26" ht="15" customHeight="1" outlineLevel="2" x14ac:dyDescent="0.25">
      <c r="A236" s="35" t="s">
        <v>122</v>
      </c>
      <c r="B236" s="36">
        <v>1</v>
      </c>
      <c r="C236" s="36" t="s">
        <v>0</v>
      </c>
      <c r="D236" s="36">
        <v>31</v>
      </c>
      <c r="E236" s="38" t="s">
        <v>122</v>
      </c>
      <c r="F236" s="36">
        <v>315</v>
      </c>
      <c r="G236" s="38" t="s">
        <v>242</v>
      </c>
      <c r="H236" s="36">
        <v>1315740790</v>
      </c>
      <c r="I236" s="36" t="s">
        <v>255</v>
      </c>
      <c r="J236" s="39">
        <v>12000</v>
      </c>
      <c r="K236" s="33">
        <v>57000</v>
      </c>
      <c r="L236" s="40">
        <v>86000</v>
      </c>
      <c r="M236" s="16"/>
      <c r="N236" s="16"/>
      <c r="O236" s="16"/>
      <c r="Q236" s="4"/>
      <c r="R236" s="5"/>
      <c r="S236" s="2"/>
      <c r="T236" s="2"/>
      <c r="U236" s="2"/>
      <c r="V236" s="2"/>
      <c r="W236" s="2"/>
      <c r="X236" s="2"/>
      <c r="Y236" s="2"/>
      <c r="Z236" s="2"/>
    </row>
    <row r="237" spans="1:26" ht="15" customHeight="1" outlineLevel="2" x14ac:dyDescent="0.25">
      <c r="A237" s="35" t="s">
        <v>122</v>
      </c>
      <c r="B237" s="36">
        <v>1</v>
      </c>
      <c r="C237" s="36" t="s">
        <v>0</v>
      </c>
      <c r="D237" s="36">
        <v>31</v>
      </c>
      <c r="E237" s="38" t="s">
        <v>122</v>
      </c>
      <c r="F237" s="36">
        <v>315</v>
      </c>
      <c r="G237" s="38" t="s">
        <v>242</v>
      </c>
      <c r="H237" s="36">
        <v>1315740920</v>
      </c>
      <c r="I237" s="36" t="s">
        <v>256</v>
      </c>
      <c r="J237" s="39">
        <v>1435193.58</v>
      </c>
      <c r="K237" s="33">
        <v>1603727.18</v>
      </c>
      <c r="L237" s="40">
        <v>1253000</v>
      </c>
      <c r="M237" s="16"/>
      <c r="N237" s="16"/>
      <c r="O237" s="16"/>
      <c r="Q237" s="4"/>
      <c r="R237" s="5"/>
      <c r="S237" s="2"/>
      <c r="T237" s="2"/>
      <c r="U237" s="2"/>
      <c r="V237" s="2"/>
      <c r="W237" s="2"/>
      <c r="X237" s="2"/>
      <c r="Y237" s="2"/>
      <c r="Z237" s="2"/>
    </row>
    <row r="238" spans="1:26" ht="15" customHeight="1" outlineLevel="2" x14ac:dyDescent="0.25">
      <c r="A238" s="35" t="s">
        <v>122</v>
      </c>
      <c r="B238" s="36">
        <v>1</v>
      </c>
      <c r="C238" s="36" t="s">
        <v>0</v>
      </c>
      <c r="D238" s="36">
        <v>31</v>
      </c>
      <c r="E238" s="38" t="s">
        <v>122</v>
      </c>
      <c r="F238" s="36">
        <v>315</v>
      </c>
      <c r="G238" s="38" t="s">
        <v>242</v>
      </c>
      <c r="H238" s="36">
        <v>1315740921</v>
      </c>
      <c r="I238" s="36" t="s">
        <v>257</v>
      </c>
      <c r="J238" s="39">
        <v>166172.16</v>
      </c>
      <c r="K238" s="33">
        <v>97554.8</v>
      </c>
      <c r="L238" s="40">
        <v>200000</v>
      </c>
      <c r="M238" s="16"/>
      <c r="N238" s="16"/>
      <c r="O238" s="16"/>
      <c r="Q238" s="4"/>
      <c r="R238" s="5"/>
      <c r="S238" s="2"/>
      <c r="T238" s="2"/>
      <c r="U238" s="2"/>
      <c r="V238" s="2"/>
      <c r="W238" s="2"/>
      <c r="X238" s="2"/>
      <c r="Y238" s="2"/>
      <c r="Z238" s="2"/>
    </row>
    <row r="239" spans="1:26" ht="15" customHeight="1" outlineLevel="2" x14ac:dyDescent="0.25">
      <c r="A239" s="35" t="s">
        <v>122</v>
      </c>
      <c r="B239" s="36">
        <v>1</v>
      </c>
      <c r="C239" s="36" t="s">
        <v>0</v>
      </c>
      <c r="D239" s="36">
        <v>31</v>
      </c>
      <c r="E239" s="38" t="s">
        <v>122</v>
      </c>
      <c r="F239" s="36">
        <v>315</v>
      </c>
      <c r="G239" s="38" t="s">
        <v>242</v>
      </c>
      <c r="H239" s="36">
        <v>1315740922</v>
      </c>
      <c r="I239" s="36" t="s">
        <v>173</v>
      </c>
      <c r="J239" s="39">
        <v>1292431.25</v>
      </c>
      <c r="K239" s="33">
        <v>932932.83</v>
      </c>
      <c r="L239" s="40">
        <v>750000</v>
      </c>
      <c r="M239" s="16"/>
      <c r="N239" s="16"/>
      <c r="O239" s="16"/>
      <c r="Q239" s="4"/>
      <c r="R239" s="5"/>
      <c r="S239" s="2"/>
      <c r="T239" s="2"/>
      <c r="U239" s="2"/>
      <c r="V239" s="2"/>
      <c r="W239" s="2"/>
      <c r="X239" s="2"/>
      <c r="Y239" s="2"/>
      <c r="Z239" s="2"/>
    </row>
    <row r="240" spans="1:26" ht="15" customHeight="1" outlineLevel="2" x14ac:dyDescent="0.25">
      <c r="A240" s="35" t="s">
        <v>122</v>
      </c>
      <c r="B240" s="36">
        <v>1</v>
      </c>
      <c r="C240" s="36" t="s">
        <v>0</v>
      </c>
      <c r="D240" s="36">
        <v>31</v>
      </c>
      <c r="E240" s="38" t="s">
        <v>122</v>
      </c>
      <c r="F240" s="36">
        <v>315</v>
      </c>
      <c r="G240" s="38" t="s">
        <v>242</v>
      </c>
      <c r="H240" s="36">
        <v>1315740923</v>
      </c>
      <c r="I240" s="36" t="s">
        <v>247</v>
      </c>
      <c r="J240" s="39">
        <v>8016028.3300000001</v>
      </c>
      <c r="K240" s="33">
        <v>9837207.8200000003</v>
      </c>
      <c r="L240" s="40">
        <v>11739000</v>
      </c>
      <c r="M240" s="16"/>
      <c r="N240" s="16"/>
      <c r="O240" s="16"/>
      <c r="Q240" s="4"/>
      <c r="R240" s="5"/>
      <c r="S240" s="2"/>
      <c r="T240" s="2"/>
      <c r="U240" s="2"/>
      <c r="V240" s="2"/>
      <c r="W240" s="2"/>
      <c r="X240" s="2"/>
      <c r="Y240" s="2"/>
      <c r="Z240" s="2"/>
    </row>
    <row r="241" spans="1:26" ht="15" customHeight="1" outlineLevel="2" x14ac:dyDescent="0.25">
      <c r="A241" s="35" t="s">
        <v>122</v>
      </c>
      <c r="B241" s="36">
        <v>1</v>
      </c>
      <c r="C241" s="36" t="s">
        <v>0</v>
      </c>
      <c r="D241" s="36">
        <v>31</v>
      </c>
      <c r="E241" s="38" t="s">
        <v>122</v>
      </c>
      <c r="F241" s="36">
        <v>315</v>
      </c>
      <c r="G241" s="38" t="s">
        <v>242</v>
      </c>
      <c r="H241" s="36">
        <v>1315740928</v>
      </c>
      <c r="I241" s="36" t="s">
        <v>258</v>
      </c>
      <c r="J241" s="39">
        <v>9683713.3499999996</v>
      </c>
      <c r="K241" s="33">
        <v>11388453.83</v>
      </c>
      <c r="L241" s="40">
        <v>14039000</v>
      </c>
      <c r="M241" s="16"/>
      <c r="N241" s="16"/>
      <c r="O241" s="16"/>
      <c r="Q241" s="4"/>
      <c r="R241" s="5"/>
      <c r="S241" s="2"/>
      <c r="T241" s="2"/>
      <c r="U241" s="2"/>
      <c r="V241" s="2"/>
      <c r="W241" s="2"/>
      <c r="X241" s="2"/>
      <c r="Y241" s="2"/>
      <c r="Z241" s="2"/>
    </row>
    <row r="242" spans="1:26" ht="15" customHeight="1" outlineLevel="2" x14ac:dyDescent="0.25">
      <c r="A242" s="35" t="s">
        <v>122</v>
      </c>
      <c r="B242" s="36">
        <v>1</v>
      </c>
      <c r="C242" s="36" t="s">
        <v>0</v>
      </c>
      <c r="D242" s="36">
        <v>31</v>
      </c>
      <c r="E242" s="38" t="s">
        <v>122</v>
      </c>
      <c r="F242" s="36">
        <v>315</v>
      </c>
      <c r="G242" s="38" t="s">
        <v>242</v>
      </c>
      <c r="H242" s="36">
        <v>1315740929</v>
      </c>
      <c r="I242" s="36" t="s">
        <v>259</v>
      </c>
      <c r="J242" s="39">
        <v>102708.76</v>
      </c>
      <c r="K242" s="33">
        <v>864516.91</v>
      </c>
      <c r="L242" s="40">
        <v>1500000</v>
      </c>
      <c r="M242" s="16"/>
      <c r="N242" s="16"/>
      <c r="O242" s="16"/>
      <c r="Q242" s="4"/>
      <c r="R242" s="5"/>
      <c r="S242" s="2"/>
      <c r="T242" s="2"/>
      <c r="U242" s="2"/>
      <c r="V242" s="2"/>
      <c r="W242" s="2"/>
      <c r="X242" s="2"/>
      <c r="Y242" s="2"/>
      <c r="Z242" s="2"/>
    </row>
    <row r="243" spans="1:26" ht="15" customHeight="1" outlineLevel="2" x14ac:dyDescent="0.25">
      <c r="A243" s="35" t="s">
        <v>122</v>
      </c>
      <c r="B243" s="36">
        <v>1</v>
      </c>
      <c r="C243" s="36" t="s">
        <v>0</v>
      </c>
      <c r="D243" s="36">
        <v>31</v>
      </c>
      <c r="E243" s="38" t="s">
        <v>122</v>
      </c>
      <c r="F243" s="36">
        <v>317</v>
      </c>
      <c r="G243" s="38" t="s">
        <v>260</v>
      </c>
      <c r="H243" s="36">
        <v>1317100690</v>
      </c>
      <c r="I243" s="36" t="s">
        <v>261</v>
      </c>
      <c r="J243" s="42">
        <v>0</v>
      </c>
      <c r="K243" s="33">
        <v>0</v>
      </c>
      <c r="L243" s="40">
        <v>142000</v>
      </c>
      <c r="M243" s="16"/>
      <c r="N243" s="16"/>
      <c r="O243" s="16"/>
      <c r="Q243" s="4"/>
      <c r="R243" s="5"/>
      <c r="S243" s="2"/>
      <c r="T243" s="2"/>
      <c r="U243" s="2"/>
      <c r="V243" s="2"/>
      <c r="W243" s="2"/>
      <c r="X243" s="2"/>
      <c r="Y243" s="2"/>
      <c r="Z243" s="2"/>
    </row>
    <row r="244" spans="1:26" ht="15" customHeight="1" outlineLevel="2" x14ac:dyDescent="0.25">
      <c r="A244" s="35" t="s">
        <v>122</v>
      </c>
      <c r="B244" s="36">
        <v>1</v>
      </c>
      <c r="C244" s="36" t="s">
        <v>0</v>
      </c>
      <c r="D244" s="36">
        <v>31</v>
      </c>
      <c r="E244" s="38" t="s">
        <v>122</v>
      </c>
      <c r="F244" s="36">
        <v>317</v>
      </c>
      <c r="G244" s="38" t="s">
        <v>260</v>
      </c>
      <c r="H244" s="36">
        <v>1317100710</v>
      </c>
      <c r="I244" s="36" t="s">
        <v>262</v>
      </c>
      <c r="J244" s="39">
        <v>50182.25</v>
      </c>
      <c r="K244" s="33">
        <v>0</v>
      </c>
      <c r="L244" s="40">
        <v>46000</v>
      </c>
      <c r="M244" s="16"/>
      <c r="N244" s="16"/>
      <c r="O244" s="16"/>
      <c r="Q244" s="4"/>
      <c r="R244" s="5"/>
      <c r="S244" s="2"/>
      <c r="T244" s="2"/>
      <c r="U244" s="2"/>
      <c r="V244" s="2"/>
      <c r="W244" s="2"/>
      <c r="X244" s="2"/>
      <c r="Y244" s="2"/>
      <c r="Z244" s="2"/>
    </row>
    <row r="245" spans="1:26" ht="15" customHeight="1" outlineLevel="2" x14ac:dyDescent="0.25">
      <c r="A245" s="35" t="s">
        <v>122</v>
      </c>
      <c r="B245" s="36">
        <v>1</v>
      </c>
      <c r="C245" s="36" t="s">
        <v>0</v>
      </c>
      <c r="D245" s="36">
        <v>31</v>
      </c>
      <c r="E245" s="38" t="s">
        <v>122</v>
      </c>
      <c r="F245" s="36">
        <v>317</v>
      </c>
      <c r="G245" s="38" t="s">
        <v>260</v>
      </c>
      <c r="H245" s="36">
        <v>1317100790</v>
      </c>
      <c r="I245" s="36" t="s">
        <v>263</v>
      </c>
      <c r="J245" s="39">
        <v>238107.96</v>
      </c>
      <c r="K245" s="33">
        <v>181636.01</v>
      </c>
      <c r="L245" s="40">
        <v>220000</v>
      </c>
      <c r="M245" s="16"/>
      <c r="N245" s="16"/>
      <c r="O245" s="16"/>
      <c r="Q245" s="4"/>
      <c r="R245" s="5"/>
      <c r="S245" s="2"/>
      <c r="T245" s="2"/>
      <c r="U245" s="2"/>
      <c r="V245" s="2"/>
      <c r="W245" s="2"/>
      <c r="X245" s="2"/>
      <c r="Y245" s="2"/>
      <c r="Z245" s="2"/>
    </row>
    <row r="246" spans="1:26" ht="15" customHeight="1" outlineLevel="2" x14ac:dyDescent="0.25">
      <c r="A246" s="35" t="s">
        <v>122</v>
      </c>
      <c r="B246" s="36">
        <v>1</v>
      </c>
      <c r="C246" s="36" t="s">
        <v>0</v>
      </c>
      <c r="D246" s="36">
        <v>31</v>
      </c>
      <c r="E246" s="38" t="s">
        <v>122</v>
      </c>
      <c r="F246" s="36">
        <v>317</v>
      </c>
      <c r="G246" s="38" t="s">
        <v>260</v>
      </c>
      <c r="H246" s="36">
        <v>1317100920</v>
      </c>
      <c r="I246" s="36" t="s">
        <v>264</v>
      </c>
      <c r="J246" s="39">
        <v>205127.51</v>
      </c>
      <c r="K246" s="33">
        <v>233780.34</v>
      </c>
      <c r="L246" s="40">
        <v>234000</v>
      </c>
      <c r="M246" s="16"/>
      <c r="N246" s="16"/>
      <c r="O246" s="16"/>
      <c r="Q246" s="4"/>
      <c r="R246" s="5"/>
      <c r="S246" s="2"/>
      <c r="T246" s="2"/>
      <c r="U246" s="2"/>
      <c r="V246" s="2"/>
      <c r="W246" s="2"/>
      <c r="X246" s="2"/>
      <c r="Y246" s="2"/>
      <c r="Z246" s="2"/>
    </row>
    <row r="247" spans="1:26" ht="15" customHeight="1" outlineLevel="2" x14ac:dyDescent="0.25">
      <c r="A247" s="35" t="s">
        <v>122</v>
      </c>
      <c r="B247" s="36">
        <v>1</v>
      </c>
      <c r="C247" s="36" t="s">
        <v>0</v>
      </c>
      <c r="D247" s="36">
        <v>31</v>
      </c>
      <c r="E247" s="38" t="s">
        <v>122</v>
      </c>
      <c r="F247" s="36">
        <v>317</v>
      </c>
      <c r="G247" s="38" t="s">
        <v>260</v>
      </c>
      <c r="H247" s="36">
        <v>1317100990</v>
      </c>
      <c r="I247" s="36" t="s">
        <v>265</v>
      </c>
      <c r="J247" s="39">
        <v>2781237.84</v>
      </c>
      <c r="K247" s="33">
        <v>3019789.08</v>
      </c>
      <c r="L247" s="40">
        <v>3100000</v>
      </c>
      <c r="M247" s="16"/>
      <c r="N247" s="16"/>
      <c r="O247" s="16"/>
      <c r="Q247" s="4"/>
      <c r="R247" s="5"/>
      <c r="S247" s="2"/>
      <c r="T247" s="2"/>
      <c r="U247" s="2"/>
      <c r="V247" s="2"/>
      <c r="W247" s="2"/>
      <c r="X247" s="2"/>
      <c r="Y247" s="2"/>
      <c r="Z247" s="2"/>
    </row>
    <row r="248" spans="1:26" ht="15" customHeight="1" outlineLevel="2" x14ac:dyDescent="0.25">
      <c r="A248" s="35" t="s">
        <v>122</v>
      </c>
      <c r="B248" s="36">
        <v>1</v>
      </c>
      <c r="C248" s="36" t="s">
        <v>0</v>
      </c>
      <c r="D248" s="36">
        <v>31</v>
      </c>
      <c r="E248" s="38" t="s">
        <v>122</v>
      </c>
      <c r="F248" s="36">
        <v>317</v>
      </c>
      <c r="G248" s="38" t="s">
        <v>260</v>
      </c>
      <c r="H248" s="36">
        <v>1317300691</v>
      </c>
      <c r="I248" s="36" t="s">
        <v>266</v>
      </c>
      <c r="J248" s="39">
        <v>83388.59</v>
      </c>
      <c r="K248" s="33">
        <v>116713.86</v>
      </c>
      <c r="L248" s="40">
        <v>105000</v>
      </c>
      <c r="M248" s="16"/>
      <c r="N248" s="16"/>
      <c r="O248" s="16"/>
      <c r="Q248" s="4"/>
      <c r="R248" s="5"/>
      <c r="S248" s="2"/>
      <c r="T248" s="2"/>
      <c r="U248" s="2"/>
      <c r="V248" s="2"/>
      <c r="W248" s="2"/>
      <c r="X248" s="2"/>
      <c r="Y248" s="2"/>
      <c r="Z248" s="2"/>
    </row>
    <row r="249" spans="1:26" ht="15" customHeight="1" outlineLevel="2" x14ac:dyDescent="0.25">
      <c r="A249" s="35" t="s">
        <v>122</v>
      </c>
      <c r="B249" s="36">
        <v>1</v>
      </c>
      <c r="C249" s="36" t="s">
        <v>0</v>
      </c>
      <c r="D249" s="36">
        <v>31</v>
      </c>
      <c r="E249" s="38" t="s">
        <v>122</v>
      </c>
      <c r="F249" s="36">
        <v>317</v>
      </c>
      <c r="G249" s="38" t="s">
        <v>260</v>
      </c>
      <c r="H249" s="36">
        <v>1317300790</v>
      </c>
      <c r="I249" s="36" t="s">
        <v>267</v>
      </c>
      <c r="J249" s="39">
        <v>97383.5</v>
      </c>
      <c r="K249" s="33">
        <v>150067</v>
      </c>
      <c r="L249" s="40">
        <v>100000</v>
      </c>
      <c r="M249" s="16"/>
      <c r="N249" s="16"/>
      <c r="O249" s="16"/>
      <c r="Q249" s="4"/>
      <c r="R249" s="5"/>
      <c r="S249" s="2"/>
      <c r="T249" s="2"/>
      <c r="U249" s="2"/>
      <c r="V249" s="2"/>
      <c r="W249" s="2"/>
      <c r="X249" s="2"/>
      <c r="Y249" s="2"/>
      <c r="Z249" s="2"/>
    </row>
    <row r="250" spans="1:26" ht="15" customHeight="1" outlineLevel="2" x14ac:dyDescent="0.25">
      <c r="A250" s="35" t="s">
        <v>122</v>
      </c>
      <c r="B250" s="36">
        <v>1</v>
      </c>
      <c r="C250" s="36" t="s">
        <v>0</v>
      </c>
      <c r="D250" s="36">
        <v>31</v>
      </c>
      <c r="E250" s="38" t="s">
        <v>122</v>
      </c>
      <c r="F250" s="36">
        <v>317</v>
      </c>
      <c r="G250" s="38" t="s">
        <v>260</v>
      </c>
      <c r="H250" s="36">
        <v>1317300920</v>
      </c>
      <c r="I250" s="36" t="s">
        <v>268</v>
      </c>
      <c r="J250" s="39">
        <v>1627200.95</v>
      </c>
      <c r="K250" s="33">
        <v>1863444.37</v>
      </c>
      <c r="L250" s="40">
        <v>1767000</v>
      </c>
      <c r="M250" s="16"/>
      <c r="N250" s="16"/>
      <c r="O250" s="16"/>
      <c r="Q250" s="4"/>
      <c r="R250" s="5"/>
      <c r="S250" s="2"/>
      <c r="T250" s="2"/>
      <c r="U250" s="2"/>
      <c r="V250" s="2"/>
      <c r="W250" s="2"/>
      <c r="X250" s="2"/>
      <c r="Y250" s="2"/>
      <c r="Z250" s="2"/>
    </row>
    <row r="251" spans="1:26" ht="15" customHeight="1" outlineLevel="2" x14ac:dyDescent="0.25">
      <c r="A251" s="38" t="s">
        <v>122</v>
      </c>
      <c r="B251" s="38">
        <v>1</v>
      </c>
      <c r="C251" s="38" t="s">
        <v>0</v>
      </c>
      <c r="D251" s="38">
        <v>31</v>
      </c>
      <c r="E251" s="38" t="s">
        <v>122</v>
      </c>
      <c r="F251" s="36">
        <v>317</v>
      </c>
      <c r="G251" s="38" t="s">
        <v>260</v>
      </c>
      <c r="H251" s="38">
        <v>1317310420</v>
      </c>
      <c r="I251" s="38" t="s">
        <v>1236</v>
      </c>
      <c r="J251" s="42">
        <v>0</v>
      </c>
      <c r="K251" s="33">
        <v>0</v>
      </c>
      <c r="L251" s="40">
        <v>50000</v>
      </c>
      <c r="M251" s="17"/>
      <c r="N251" s="17"/>
      <c r="O251" s="17"/>
    </row>
    <row r="252" spans="1:26" ht="15" customHeight="1" outlineLevel="2" x14ac:dyDescent="0.25">
      <c r="A252" s="35" t="s">
        <v>122</v>
      </c>
      <c r="B252" s="36">
        <v>1</v>
      </c>
      <c r="C252" s="36" t="s">
        <v>0</v>
      </c>
      <c r="D252" s="36">
        <v>31</v>
      </c>
      <c r="E252" s="38" t="s">
        <v>122</v>
      </c>
      <c r="F252" s="36">
        <v>317</v>
      </c>
      <c r="G252" s="38" t="s">
        <v>260</v>
      </c>
      <c r="H252" s="36">
        <v>1317500712</v>
      </c>
      <c r="I252" s="36" t="s">
        <v>269</v>
      </c>
      <c r="J252" s="39">
        <v>203747</v>
      </c>
      <c r="K252" s="33">
        <v>272746</v>
      </c>
      <c r="L252" s="40">
        <v>260000</v>
      </c>
      <c r="M252" s="16"/>
      <c r="N252" s="16"/>
      <c r="O252" s="16"/>
      <c r="Q252" s="4"/>
      <c r="R252" s="5"/>
      <c r="S252" s="2"/>
      <c r="T252" s="2"/>
      <c r="U252" s="2"/>
      <c r="V252" s="2"/>
      <c r="W252" s="2"/>
      <c r="X252" s="2"/>
      <c r="Y252" s="2"/>
      <c r="Z252" s="2"/>
    </row>
    <row r="253" spans="1:26" ht="15" customHeight="1" outlineLevel="2" x14ac:dyDescent="0.25">
      <c r="A253" s="35" t="s">
        <v>122</v>
      </c>
      <c r="B253" s="36">
        <v>1</v>
      </c>
      <c r="C253" s="36" t="s">
        <v>0</v>
      </c>
      <c r="D253" s="36">
        <v>31</v>
      </c>
      <c r="E253" s="38" t="s">
        <v>122</v>
      </c>
      <c r="F253" s="36">
        <v>317</v>
      </c>
      <c r="G253" s="38" t="s">
        <v>260</v>
      </c>
      <c r="H253" s="36">
        <v>1317500713</v>
      </c>
      <c r="I253" s="36" t="s">
        <v>270</v>
      </c>
      <c r="J253" s="39">
        <v>140582</v>
      </c>
      <c r="K253" s="33">
        <v>204242.78</v>
      </c>
      <c r="L253" s="40">
        <v>237000</v>
      </c>
      <c r="M253" s="16"/>
      <c r="N253" s="16"/>
      <c r="O253" s="16"/>
      <c r="Q253" s="4"/>
      <c r="R253" s="5"/>
      <c r="S253" s="2"/>
      <c r="T253" s="2"/>
      <c r="U253" s="2"/>
      <c r="V253" s="2"/>
      <c r="W253" s="2"/>
      <c r="X253" s="2"/>
      <c r="Y253" s="2"/>
      <c r="Z253" s="2"/>
    </row>
    <row r="254" spans="1:26" ht="15" customHeight="1" outlineLevel="2" x14ac:dyDescent="0.25">
      <c r="A254" s="35" t="s">
        <v>122</v>
      </c>
      <c r="B254" s="36">
        <v>1</v>
      </c>
      <c r="C254" s="36" t="s">
        <v>0</v>
      </c>
      <c r="D254" s="36">
        <v>31</v>
      </c>
      <c r="E254" s="38" t="s">
        <v>122</v>
      </c>
      <c r="F254" s="36">
        <v>317</v>
      </c>
      <c r="G254" s="38" t="s">
        <v>260</v>
      </c>
      <c r="H254" s="36">
        <v>1317500790</v>
      </c>
      <c r="I254" s="36" t="s">
        <v>271</v>
      </c>
      <c r="J254" s="39">
        <v>23470.799999999999</v>
      </c>
      <c r="K254" s="33">
        <v>0</v>
      </c>
      <c r="L254" s="40">
        <v>0</v>
      </c>
      <c r="M254" s="16"/>
      <c r="N254" s="16"/>
      <c r="O254" s="16"/>
      <c r="Q254" s="4"/>
      <c r="R254" s="5"/>
      <c r="S254" s="2"/>
      <c r="T254" s="2"/>
      <c r="U254" s="2"/>
      <c r="V254" s="2"/>
      <c r="W254" s="2"/>
      <c r="X254" s="2"/>
      <c r="Y254" s="2"/>
      <c r="Z254" s="2"/>
    </row>
    <row r="255" spans="1:26" ht="15" customHeight="1" outlineLevel="2" x14ac:dyDescent="0.25">
      <c r="A255" s="35" t="s">
        <v>122</v>
      </c>
      <c r="B255" s="36">
        <v>1</v>
      </c>
      <c r="C255" s="36" t="s">
        <v>0</v>
      </c>
      <c r="D255" s="36">
        <v>31</v>
      </c>
      <c r="E255" s="38" t="s">
        <v>122</v>
      </c>
      <c r="F255" s="36">
        <v>317</v>
      </c>
      <c r="G255" s="38" t="s">
        <v>260</v>
      </c>
      <c r="H255" s="36">
        <v>1317600422</v>
      </c>
      <c r="I255" s="36" t="s">
        <v>272</v>
      </c>
      <c r="J255" s="39">
        <v>203</v>
      </c>
      <c r="K255" s="33">
        <v>0</v>
      </c>
      <c r="L255" s="40">
        <v>0</v>
      </c>
      <c r="M255" s="16"/>
      <c r="N255" s="16"/>
      <c r="O255" s="16"/>
      <c r="Q255" s="4"/>
      <c r="R255" s="5"/>
      <c r="S255" s="2"/>
      <c r="T255" s="2"/>
      <c r="U255" s="2"/>
      <c r="V255" s="2"/>
      <c r="W255" s="2"/>
      <c r="X255" s="2"/>
      <c r="Y255" s="2"/>
      <c r="Z255" s="2"/>
    </row>
    <row r="256" spans="1:26" ht="15" customHeight="1" outlineLevel="2" x14ac:dyDescent="0.25">
      <c r="A256" s="35" t="s">
        <v>122</v>
      </c>
      <c r="B256" s="36">
        <v>1</v>
      </c>
      <c r="C256" s="36" t="s">
        <v>0</v>
      </c>
      <c r="D256" s="36">
        <v>31</v>
      </c>
      <c r="E256" s="38" t="s">
        <v>122</v>
      </c>
      <c r="F256" s="36">
        <v>317</v>
      </c>
      <c r="G256" s="38" t="s">
        <v>260</v>
      </c>
      <c r="H256" s="36">
        <v>1317700920</v>
      </c>
      <c r="I256" s="36" t="s">
        <v>273</v>
      </c>
      <c r="J256" s="39">
        <v>96389.42</v>
      </c>
      <c r="K256" s="33">
        <v>114722.8</v>
      </c>
      <c r="L256" s="40">
        <v>119000</v>
      </c>
      <c r="M256" s="16"/>
      <c r="N256" s="16"/>
      <c r="O256" s="16"/>
      <c r="Q256" s="4"/>
      <c r="R256" s="5"/>
      <c r="S256" s="2"/>
      <c r="T256" s="2"/>
      <c r="U256" s="2"/>
      <c r="V256" s="2"/>
      <c r="W256" s="2"/>
      <c r="X256" s="2"/>
      <c r="Y256" s="2"/>
      <c r="Z256" s="2"/>
    </row>
    <row r="257" spans="1:26" ht="15" customHeight="1" outlineLevel="2" x14ac:dyDescent="0.25">
      <c r="A257" s="35" t="s">
        <v>122</v>
      </c>
      <c r="B257" s="36">
        <v>1</v>
      </c>
      <c r="C257" s="36" t="s">
        <v>0</v>
      </c>
      <c r="D257" s="36">
        <v>31</v>
      </c>
      <c r="E257" s="38" t="s">
        <v>122</v>
      </c>
      <c r="F257" s="36">
        <v>317</v>
      </c>
      <c r="G257" s="38" t="s">
        <v>260</v>
      </c>
      <c r="H257" s="36">
        <v>1317701920</v>
      </c>
      <c r="I257" s="36" t="s">
        <v>274</v>
      </c>
      <c r="J257" s="39">
        <v>0</v>
      </c>
      <c r="K257" s="33">
        <v>0</v>
      </c>
      <c r="L257" s="40">
        <v>35000</v>
      </c>
      <c r="M257" s="16"/>
      <c r="N257" s="16"/>
      <c r="O257" s="16"/>
      <c r="Q257" s="4"/>
      <c r="R257" s="5"/>
      <c r="S257" s="2"/>
      <c r="T257" s="2"/>
      <c r="U257" s="2"/>
      <c r="V257" s="2"/>
      <c r="W257" s="2"/>
      <c r="X257" s="2"/>
      <c r="Y257" s="2"/>
      <c r="Z257" s="2"/>
    </row>
    <row r="258" spans="1:26" ht="15" customHeight="1" outlineLevel="2" x14ac:dyDescent="0.25">
      <c r="A258" s="35" t="s">
        <v>122</v>
      </c>
      <c r="B258" s="36">
        <v>1</v>
      </c>
      <c r="C258" s="36" t="s">
        <v>0</v>
      </c>
      <c r="D258" s="36">
        <v>31</v>
      </c>
      <c r="E258" s="38" t="s">
        <v>122</v>
      </c>
      <c r="F258" s="36">
        <v>317</v>
      </c>
      <c r="G258" s="38" t="s">
        <v>260</v>
      </c>
      <c r="H258" s="36">
        <v>1317800790</v>
      </c>
      <c r="I258" s="36" t="s">
        <v>275</v>
      </c>
      <c r="J258" s="39">
        <v>8571.6</v>
      </c>
      <c r="K258" s="33">
        <v>0</v>
      </c>
      <c r="L258" s="40">
        <v>0</v>
      </c>
      <c r="M258" s="16"/>
      <c r="N258" s="16"/>
      <c r="O258" s="16"/>
      <c r="Q258" s="4"/>
      <c r="R258" s="5"/>
      <c r="S258" s="2"/>
      <c r="T258" s="2"/>
      <c r="U258" s="2"/>
      <c r="V258" s="2"/>
      <c r="W258" s="2"/>
      <c r="X258" s="2"/>
      <c r="Y258" s="2"/>
      <c r="Z258" s="2"/>
    </row>
    <row r="259" spans="1:26" ht="15" customHeight="1" outlineLevel="2" x14ac:dyDescent="0.25">
      <c r="A259" s="35" t="s">
        <v>122</v>
      </c>
      <c r="B259" s="36">
        <v>1</v>
      </c>
      <c r="C259" s="36" t="s">
        <v>0</v>
      </c>
      <c r="D259" s="36">
        <v>31</v>
      </c>
      <c r="E259" s="38" t="s">
        <v>122</v>
      </c>
      <c r="F259" s="36">
        <v>317</v>
      </c>
      <c r="G259" s="38" t="s">
        <v>260</v>
      </c>
      <c r="H259" s="36">
        <v>1317800920</v>
      </c>
      <c r="I259" s="36" t="s">
        <v>276</v>
      </c>
      <c r="J259" s="39">
        <v>10784046.43</v>
      </c>
      <c r="K259" s="33">
        <v>10304873.359999999</v>
      </c>
      <c r="L259" s="40">
        <v>10900000</v>
      </c>
      <c r="M259" s="16"/>
      <c r="N259" s="16"/>
      <c r="O259" s="16"/>
      <c r="Q259" s="4"/>
      <c r="R259" s="5"/>
      <c r="S259" s="2"/>
      <c r="T259" s="2"/>
      <c r="U259" s="2"/>
      <c r="V259" s="2"/>
      <c r="W259" s="2"/>
      <c r="X259" s="2"/>
      <c r="Y259" s="2"/>
      <c r="Z259" s="2"/>
    </row>
    <row r="260" spans="1:26" ht="15" customHeight="1" outlineLevel="2" x14ac:dyDescent="0.25">
      <c r="A260" s="35" t="s">
        <v>122</v>
      </c>
      <c r="B260" s="36">
        <v>1</v>
      </c>
      <c r="C260" s="36" t="s">
        <v>0</v>
      </c>
      <c r="D260" s="36">
        <v>31</v>
      </c>
      <c r="E260" s="38" t="s">
        <v>122</v>
      </c>
      <c r="F260" s="36">
        <v>317</v>
      </c>
      <c r="G260" s="38" t="s">
        <v>260</v>
      </c>
      <c r="H260" s="36">
        <v>1317800922</v>
      </c>
      <c r="I260" s="36" t="s">
        <v>277</v>
      </c>
      <c r="J260" s="39">
        <v>0</v>
      </c>
      <c r="K260" s="33">
        <v>606400</v>
      </c>
      <c r="L260" s="40">
        <v>0</v>
      </c>
      <c r="M260" s="16"/>
      <c r="N260" s="16"/>
      <c r="O260" s="16"/>
      <c r="Q260" s="4"/>
      <c r="R260" s="5"/>
      <c r="S260" s="2"/>
      <c r="T260" s="2"/>
      <c r="U260" s="2"/>
      <c r="V260" s="2"/>
      <c r="W260" s="2"/>
      <c r="X260" s="2"/>
      <c r="Y260" s="2"/>
      <c r="Z260" s="2"/>
    </row>
    <row r="261" spans="1:26" ht="15" customHeight="1" outlineLevel="2" x14ac:dyDescent="0.25">
      <c r="A261" s="35" t="s">
        <v>122</v>
      </c>
      <c r="B261" s="36">
        <v>1</v>
      </c>
      <c r="C261" s="36" t="s">
        <v>0</v>
      </c>
      <c r="D261" s="36">
        <v>31</v>
      </c>
      <c r="E261" s="38" t="s">
        <v>122</v>
      </c>
      <c r="F261" s="36">
        <v>317</v>
      </c>
      <c r="G261" s="38" t="s">
        <v>260</v>
      </c>
      <c r="H261" s="36">
        <v>1317810920</v>
      </c>
      <c r="I261" s="36" t="s">
        <v>278</v>
      </c>
      <c r="J261" s="39">
        <v>4812950.9400000004</v>
      </c>
      <c r="K261" s="33">
        <v>7151284.2999999998</v>
      </c>
      <c r="L261" s="40">
        <v>6500000</v>
      </c>
      <c r="M261" s="16"/>
      <c r="N261" s="16"/>
      <c r="O261" s="16"/>
      <c r="Q261" s="4"/>
      <c r="R261" s="5"/>
      <c r="S261" s="2"/>
      <c r="T261" s="2"/>
      <c r="U261" s="2"/>
      <c r="V261" s="2"/>
      <c r="W261" s="2"/>
      <c r="X261" s="2"/>
      <c r="Y261" s="2"/>
      <c r="Z261" s="2"/>
    </row>
    <row r="262" spans="1:26" ht="15" customHeight="1" outlineLevel="2" x14ac:dyDescent="0.25">
      <c r="A262" s="35" t="s">
        <v>122</v>
      </c>
      <c r="B262" s="36">
        <v>1</v>
      </c>
      <c r="C262" s="36" t="s">
        <v>0</v>
      </c>
      <c r="D262" s="36">
        <v>31</v>
      </c>
      <c r="E262" s="38" t="s">
        <v>122</v>
      </c>
      <c r="F262" s="36">
        <v>317</v>
      </c>
      <c r="G262" s="38" t="s">
        <v>260</v>
      </c>
      <c r="H262" s="36">
        <v>1317810922</v>
      </c>
      <c r="I262" s="36" t="s">
        <v>279</v>
      </c>
      <c r="J262" s="39">
        <v>838233.68</v>
      </c>
      <c r="K262" s="33">
        <v>1890372.14</v>
      </c>
      <c r="L262" s="40">
        <v>1904000</v>
      </c>
      <c r="M262" s="16"/>
      <c r="N262" s="16"/>
      <c r="O262" s="16"/>
      <c r="Q262" s="4"/>
      <c r="R262" s="5"/>
      <c r="S262" s="2"/>
      <c r="T262" s="2"/>
      <c r="U262" s="2"/>
      <c r="V262" s="2"/>
      <c r="W262" s="2"/>
      <c r="X262" s="2"/>
      <c r="Y262" s="2"/>
      <c r="Z262" s="2"/>
    </row>
    <row r="263" spans="1:26" ht="15" customHeight="1" outlineLevel="2" x14ac:dyDescent="0.25">
      <c r="A263" s="35" t="s">
        <v>122</v>
      </c>
      <c r="B263" s="36">
        <v>1</v>
      </c>
      <c r="C263" s="36" t="s">
        <v>0</v>
      </c>
      <c r="D263" s="36">
        <v>31</v>
      </c>
      <c r="E263" s="38" t="s">
        <v>122</v>
      </c>
      <c r="F263" s="36">
        <v>317</v>
      </c>
      <c r="G263" s="38" t="s">
        <v>260</v>
      </c>
      <c r="H263" s="36">
        <v>1317900290</v>
      </c>
      <c r="I263" s="36" t="s">
        <v>280</v>
      </c>
      <c r="J263" s="39">
        <v>3006</v>
      </c>
      <c r="K263" s="33">
        <v>1799785.5</v>
      </c>
      <c r="L263" s="40">
        <v>2100000</v>
      </c>
      <c r="M263" s="16"/>
      <c r="N263" s="16"/>
      <c r="O263" s="16"/>
      <c r="Q263" s="4"/>
      <c r="R263" s="5"/>
      <c r="S263" s="2"/>
      <c r="T263" s="2"/>
      <c r="U263" s="2"/>
      <c r="V263" s="2"/>
      <c r="W263" s="2"/>
      <c r="X263" s="2"/>
      <c r="Y263" s="2"/>
      <c r="Z263" s="2"/>
    </row>
    <row r="264" spans="1:26" ht="15" customHeight="1" outlineLevel="2" x14ac:dyDescent="0.25">
      <c r="A264" s="35" t="s">
        <v>122</v>
      </c>
      <c r="B264" s="36">
        <v>1</v>
      </c>
      <c r="C264" s="36" t="s">
        <v>0</v>
      </c>
      <c r="D264" s="36">
        <v>31</v>
      </c>
      <c r="E264" s="38" t="s">
        <v>122</v>
      </c>
      <c r="F264" s="36">
        <v>317</v>
      </c>
      <c r="G264" s="38" t="s">
        <v>260</v>
      </c>
      <c r="H264" s="36">
        <v>1317900920</v>
      </c>
      <c r="I264" s="36" t="s">
        <v>281</v>
      </c>
      <c r="J264" s="39">
        <v>6074166.1100000003</v>
      </c>
      <c r="K264" s="57">
        <f>8337335.75+115177</f>
        <v>8452512.75</v>
      </c>
      <c r="L264" s="40">
        <v>10172000</v>
      </c>
      <c r="M264" s="16"/>
      <c r="N264" s="16"/>
      <c r="O264" s="16"/>
      <c r="Q264" s="4"/>
      <c r="R264" s="5"/>
      <c r="S264" s="2"/>
      <c r="T264" s="2"/>
      <c r="U264" s="2"/>
      <c r="V264" s="2"/>
      <c r="W264" s="2"/>
      <c r="X264" s="2"/>
      <c r="Y264" s="2"/>
      <c r="Z264" s="2"/>
    </row>
    <row r="265" spans="1:26" ht="15" customHeight="1" outlineLevel="2" x14ac:dyDescent="0.25">
      <c r="A265" s="35" t="s">
        <v>122</v>
      </c>
      <c r="B265" s="36">
        <v>1</v>
      </c>
      <c r="C265" s="36" t="s">
        <v>0</v>
      </c>
      <c r="D265" s="36">
        <v>31</v>
      </c>
      <c r="E265" s="38" t="s">
        <v>122</v>
      </c>
      <c r="F265" s="36">
        <v>317</v>
      </c>
      <c r="G265" s="38" t="s">
        <v>260</v>
      </c>
      <c r="H265" s="36">
        <v>1317900921</v>
      </c>
      <c r="I265" s="36" t="s">
        <v>282</v>
      </c>
      <c r="J265" s="39">
        <v>356226.59</v>
      </c>
      <c r="K265" s="57">
        <f>933413.92+62375</f>
        <v>995788.92</v>
      </c>
      <c r="L265" s="40">
        <v>1608000</v>
      </c>
      <c r="M265" s="16"/>
      <c r="N265" s="16"/>
      <c r="O265" s="16"/>
      <c r="Q265" s="4"/>
      <c r="R265" s="5"/>
      <c r="S265" s="2"/>
      <c r="T265" s="2"/>
      <c r="U265" s="2"/>
      <c r="V265" s="2"/>
      <c r="W265" s="2"/>
      <c r="X265" s="2"/>
      <c r="Y265" s="2"/>
      <c r="Z265" s="2"/>
    </row>
    <row r="266" spans="1:26" ht="15" customHeight="1" outlineLevel="2" x14ac:dyDescent="0.25">
      <c r="A266" s="35" t="s">
        <v>122</v>
      </c>
      <c r="B266" s="36">
        <v>1</v>
      </c>
      <c r="C266" s="36" t="s">
        <v>0</v>
      </c>
      <c r="D266" s="36">
        <v>31</v>
      </c>
      <c r="E266" s="38" t="s">
        <v>122</v>
      </c>
      <c r="F266" s="36">
        <v>317</v>
      </c>
      <c r="G266" s="38" t="s">
        <v>260</v>
      </c>
      <c r="H266" s="36">
        <v>1317900922</v>
      </c>
      <c r="I266" s="36" t="s">
        <v>283</v>
      </c>
      <c r="J266" s="39">
        <v>385027.87</v>
      </c>
      <c r="K266" s="57">
        <f>606456.23+49734</f>
        <v>656190.23</v>
      </c>
      <c r="L266" s="40">
        <v>765000</v>
      </c>
      <c r="M266" s="16"/>
      <c r="N266" s="16"/>
      <c r="O266" s="16"/>
      <c r="Q266" s="4"/>
      <c r="R266" s="5"/>
      <c r="S266" s="2"/>
      <c r="T266" s="2"/>
      <c r="U266" s="2"/>
      <c r="V266" s="2"/>
      <c r="W266" s="2"/>
      <c r="X266" s="2"/>
      <c r="Y266" s="2"/>
      <c r="Z266" s="2"/>
    </row>
    <row r="267" spans="1:26" ht="15" customHeight="1" outlineLevel="2" x14ac:dyDescent="0.25">
      <c r="A267" s="35" t="s">
        <v>122</v>
      </c>
      <c r="B267" s="36">
        <v>1</v>
      </c>
      <c r="C267" s="36" t="s">
        <v>0</v>
      </c>
      <c r="D267" s="36">
        <v>31</v>
      </c>
      <c r="E267" s="38" t="s">
        <v>122</v>
      </c>
      <c r="F267" s="36">
        <v>317</v>
      </c>
      <c r="G267" s="38" t="s">
        <v>260</v>
      </c>
      <c r="H267" s="36">
        <v>1317900923</v>
      </c>
      <c r="I267" s="36" t="s">
        <v>154</v>
      </c>
      <c r="J267" s="39">
        <v>915908.5</v>
      </c>
      <c r="K267" s="57">
        <f>1199689.96+45488</f>
        <v>1245177.96</v>
      </c>
      <c r="L267" s="40">
        <v>1406000</v>
      </c>
      <c r="M267" s="16"/>
      <c r="N267" s="16"/>
      <c r="O267" s="16"/>
      <c r="Q267" s="4"/>
      <c r="R267" s="5"/>
      <c r="S267" s="2"/>
      <c r="T267" s="2"/>
      <c r="U267" s="2"/>
      <c r="V267" s="2"/>
      <c r="W267" s="2"/>
      <c r="X267" s="2"/>
      <c r="Y267" s="2"/>
      <c r="Z267" s="2"/>
    </row>
    <row r="268" spans="1:26" ht="15" customHeight="1" outlineLevel="2" x14ac:dyDescent="0.25">
      <c r="A268" s="38" t="s">
        <v>122</v>
      </c>
      <c r="B268" s="38">
        <v>1</v>
      </c>
      <c r="C268" s="38" t="s">
        <v>0</v>
      </c>
      <c r="D268" s="38">
        <v>31</v>
      </c>
      <c r="E268" s="38" t="s">
        <v>122</v>
      </c>
      <c r="F268" s="38">
        <v>318</v>
      </c>
      <c r="G268" s="38" t="s">
        <v>284</v>
      </c>
      <c r="H268" s="36">
        <v>1318210420</v>
      </c>
      <c r="I268" s="38" t="s">
        <v>285</v>
      </c>
      <c r="J268" s="42">
        <v>0</v>
      </c>
      <c r="K268" s="33">
        <v>7936.56</v>
      </c>
      <c r="L268" s="40">
        <v>25000</v>
      </c>
      <c r="M268" s="16"/>
      <c r="N268" s="16"/>
      <c r="O268" s="16"/>
      <c r="Q268" s="4"/>
      <c r="R268" s="5"/>
      <c r="S268" s="2"/>
      <c r="T268" s="2"/>
      <c r="U268" s="2"/>
      <c r="V268" s="2"/>
      <c r="W268" s="2"/>
      <c r="X268" s="2"/>
      <c r="Y268" s="2"/>
      <c r="Z268" s="2"/>
    </row>
    <row r="269" spans="1:26" ht="15" customHeight="1" outlineLevel="2" x14ac:dyDescent="0.25">
      <c r="A269" s="35" t="s">
        <v>122</v>
      </c>
      <c r="B269" s="36">
        <v>1</v>
      </c>
      <c r="C269" s="36" t="s">
        <v>0</v>
      </c>
      <c r="D269" s="36">
        <v>31</v>
      </c>
      <c r="E269" s="38" t="s">
        <v>122</v>
      </c>
      <c r="F269" s="36">
        <v>318</v>
      </c>
      <c r="G269" s="38" t="s">
        <v>284</v>
      </c>
      <c r="H269" s="36">
        <v>1318210920</v>
      </c>
      <c r="I269" s="36" t="s">
        <v>286</v>
      </c>
      <c r="J269" s="39">
        <v>12210.65</v>
      </c>
      <c r="K269" s="33">
        <v>125616</v>
      </c>
      <c r="L269" s="40">
        <v>176000</v>
      </c>
      <c r="M269" s="16"/>
      <c r="N269" s="16"/>
      <c r="O269" s="16"/>
      <c r="Q269" s="4"/>
      <c r="R269" s="5"/>
      <c r="S269" s="2"/>
      <c r="T269" s="2"/>
      <c r="U269" s="2"/>
      <c r="V269" s="2"/>
      <c r="W269" s="2"/>
      <c r="X269" s="2"/>
      <c r="Y269" s="2"/>
      <c r="Z269" s="2"/>
    </row>
    <row r="270" spans="1:26" ht="15" customHeight="1" outlineLevel="2" x14ac:dyDescent="0.25">
      <c r="A270" s="35" t="s">
        <v>122</v>
      </c>
      <c r="B270" s="36">
        <v>1</v>
      </c>
      <c r="C270" s="36" t="s">
        <v>0</v>
      </c>
      <c r="D270" s="36">
        <v>31</v>
      </c>
      <c r="E270" s="38" t="s">
        <v>122</v>
      </c>
      <c r="F270" s="36">
        <v>318</v>
      </c>
      <c r="G270" s="38" t="s">
        <v>284</v>
      </c>
      <c r="H270" s="36">
        <v>1318210928</v>
      </c>
      <c r="I270" s="36" t="s">
        <v>287</v>
      </c>
      <c r="J270" s="39">
        <v>60000</v>
      </c>
      <c r="K270" s="33">
        <v>0</v>
      </c>
      <c r="L270" s="40">
        <v>60000</v>
      </c>
      <c r="M270" s="16"/>
      <c r="N270" s="16"/>
      <c r="O270" s="16"/>
      <c r="Q270" s="4"/>
      <c r="R270" s="5"/>
      <c r="S270" s="2"/>
      <c r="T270" s="2"/>
      <c r="U270" s="2"/>
      <c r="V270" s="2"/>
      <c r="W270" s="2"/>
      <c r="X270" s="2"/>
      <c r="Y270" s="2"/>
      <c r="Z270" s="2"/>
    </row>
    <row r="271" spans="1:26" ht="15" customHeight="1" outlineLevel="2" x14ac:dyDescent="0.25">
      <c r="A271" s="35" t="s">
        <v>122</v>
      </c>
      <c r="B271" s="36">
        <v>1</v>
      </c>
      <c r="C271" s="36" t="s">
        <v>0</v>
      </c>
      <c r="D271" s="36">
        <v>31</v>
      </c>
      <c r="E271" s="38" t="s">
        <v>122</v>
      </c>
      <c r="F271" s="36">
        <v>318</v>
      </c>
      <c r="G271" s="38" t="s">
        <v>284</v>
      </c>
      <c r="H271" s="36">
        <v>1318210970</v>
      </c>
      <c r="I271" s="36" t="s">
        <v>131</v>
      </c>
      <c r="J271" s="39">
        <v>378200</v>
      </c>
      <c r="K271" s="33">
        <v>0</v>
      </c>
      <c r="L271" s="40">
        <v>0</v>
      </c>
      <c r="M271" s="16"/>
      <c r="N271" s="16"/>
      <c r="O271" s="16"/>
      <c r="Q271" s="4"/>
      <c r="R271" s="5"/>
      <c r="S271" s="2"/>
      <c r="T271" s="2"/>
      <c r="U271" s="2"/>
      <c r="V271" s="2"/>
      <c r="W271" s="2"/>
      <c r="X271" s="2"/>
      <c r="Y271" s="2"/>
      <c r="Z271" s="2"/>
    </row>
    <row r="272" spans="1:26" ht="15" customHeight="1" outlineLevel="2" x14ac:dyDescent="0.25">
      <c r="A272" s="35" t="s">
        <v>122</v>
      </c>
      <c r="B272" s="36">
        <v>1</v>
      </c>
      <c r="C272" s="36" t="s">
        <v>0</v>
      </c>
      <c r="D272" s="36">
        <v>31</v>
      </c>
      <c r="E272" s="38" t="s">
        <v>122</v>
      </c>
      <c r="F272" s="36">
        <v>318</v>
      </c>
      <c r="G272" s="38" t="s">
        <v>284</v>
      </c>
      <c r="H272" s="36">
        <v>1318210991</v>
      </c>
      <c r="I272" s="36" t="s">
        <v>288</v>
      </c>
      <c r="J272" s="39">
        <v>461210</v>
      </c>
      <c r="K272" s="33">
        <v>313223</v>
      </c>
      <c r="L272" s="40">
        <v>488000</v>
      </c>
      <c r="M272" s="16"/>
      <c r="N272" s="16"/>
      <c r="O272" s="16"/>
      <c r="Q272" s="4"/>
      <c r="R272" s="5"/>
      <c r="S272" s="2"/>
      <c r="T272" s="2"/>
      <c r="U272" s="2"/>
      <c r="V272" s="2"/>
      <c r="W272" s="2"/>
      <c r="X272" s="2"/>
      <c r="Y272" s="2"/>
      <c r="Z272" s="2"/>
    </row>
    <row r="273" spans="1:26" ht="15" customHeight="1" outlineLevel="2" x14ac:dyDescent="0.25">
      <c r="A273" s="35" t="s">
        <v>122</v>
      </c>
      <c r="B273" s="36">
        <v>1</v>
      </c>
      <c r="C273" s="36" t="s">
        <v>0</v>
      </c>
      <c r="D273" s="36">
        <v>31</v>
      </c>
      <c r="E273" s="38" t="s">
        <v>122</v>
      </c>
      <c r="F273" s="36">
        <v>318</v>
      </c>
      <c r="G273" s="38" t="s">
        <v>284</v>
      </c>
      <c r="H273" s="36">
        <v>1318220990</v>
      </c>
      <c r="I273" s="36" t="s">
        <v>289</v>
      </c>
      <c r="J273" s="42">
        <v>0</v>
      </c>
      <c r="K273" s="33">
        <v>100000</v>
      </c>
      <c r="L273" s="40">
        <v>36000</v>
      </c>
      <c r="M273" s="16"/>
      <c r="N273" s="16"/>
      <c r="O273" s="16"/>
      <c r="Q273" s="4"/>
      <c r="R273" s="5"/>
      <c r="S273" s="2"/>
      <c r="T273" s="2"/>
      <c r="U273" s="2"/>
      <c r="V273" s="2"/>
      <c r="W273" s="2"/>
      <c r="X273" s="2"/>
      <c r="Y273" s="2"/>
      <c r="Z273" s="2"/>
    </row>
    <row r="274" spans="1:26" ht="15" customHeight="1" outlineLevel="1" x14ac:dyDescent="0.25">
      <c r="A274" s="54" t="s">
        <v>1260</v>
      </c>
      <c r="B274" s="36"/>
      <c r="C274" s="36"/>
      <c r="D274" s="36"/>
      <c r="E274" s="38"/>
      <c r="F274" s="36"/>
      <c r="G274" s="38"/>
      <c r="H274" s="36"/>
      <c r="I274" s="36"/>
      <c r="J274" s="42">
        <f>SUBTOTAL(9,J92:J273)</f>
        <v>115555964.51000001</v>
      </c>
      <c r="K274" s="33">
        <f>SUBTOTAL(9,K92:K273)</f>
        <v>140543807.86999995</v>
      </c>
      <c r="L274" s="40">
        <f>SUBTOTAL(9,L92:L273)</f>
        <v>146872000</v>
      </c>
      <c r="M274" s="16"/>
      <c r="N274" s="16"/>
      <c r="O274" s="16"/>
      <c r="Q274" s="4"/>
      <c r="R274" s="5"/>
      <c r="S274" s="2"/>
      <c r="T274" s="2"/>
      <c r="U274" s="2"/>
      <c r="V274" s="2"/>
      <c r="W274" s="2"/>
      <c r="X274" s="2"/>
      <c r="Y274" s="2"/>
      <c r="Z274" s="2"/>
    </row>
    <row r="275" spans="1:26" ht="15" customHeight="1" outlineLevel="2" x14ac:dyDescent="0.25">
      <c r="A275" s="35" t="s">
        <v>290</v>
      </c>
      <c r="B275" s="36">
        <v>1</v>
      </c>
      <c r="C275" s="36" t="s">
        <v>0</v>
      </c>
      <c r="D275" s="36">
        <v>32</v>
      </c>
      <c r="E275" s="38" t="s">
        <v>290</v>
      </c>
      <c r="F275" s="36">
        <v>322</v>
      </c>
      <c r="G275" s="38" t="s">
        <v>291</v>
      </c>
      <c r="H275" s="36">
        <v>1322000490</v>
      </c>
      <c r="I275" s="36" t="s">
        <v>292</v>
      </c>
      <c r="J275" s="39">
        <v>63310</v>
      </c>
      <c r="K275" s="33">
        <v>25080</v>
      </c>
      <c r="L275" s="40">
        <v>0</v>
      </c>
      <c r="M275" s="16"/>
      <c r="N275" s="16"/>
      <c r="O275" s="16"/>
      <c r="Q275" s="4"/>
      <c r="R275" s="5"/>
      <c r="S275" s="2"/>
      <c r="T275" s="2"/>
      <c r="U275" s="2"/>
      <c r="V275" s="2"/>
      <c r="W275" s="2"/>
      <c r="X275" s="2"/>
      <c r="Y275" s="2"/>
      <c r="Z275" s="2"/>
    </row>
    <row r="276" spans="1:26" ht="15" customHeight="1" outlineLevel="2" x14ac:dyDescent="0.25">
      <c r="A276" s="35" t="s">
        <v>290</v>
      </c>
      <c r="B276" s="36">
        <v>1</v>
      </c>
      <c r="C276" s="36" t="s">
        <v>0</v>
      </c>
      <c r="D276" s="36">
        <v>32</v>
      </c>
      <c r="E276" s="38" t="s">
        <v>290</v>
      </c>
      <c r="F276" s="36">
        <v>322</v>
      </c>
      <c r="G276" s="38" t="s">
        <v>291</v>
      </c>
      <c r="H276" s="36">
        <v>1322000790</v>
      </c>
      <c r="I276" s="36" t="s">
        <v>293</v>
      </c>
      <c r="J276" s="39">
        <v>377086</v>
      </c>
      <c r="K276" s="33">
        <v>363160</v>
      </c>
      <c r="L276" s="40">
        <v>40000</v>
      </c>
      <c r="M276" s="16"/>
      <c r="N276" s="16"/>
      <c r="O276" s="16"/>
      <c r="Q276" s="4"/>
      <c r="R276" s="5"/>
      <c r="S276" s="2"/>
      <c r="T276" s="2"/>
      <c r="U276" s="2"/>
      <c r="V276" s="2"/>
      <c r="W276" s="2"/>
      <c r="X276" s="2"/>
      <c r="Y276" s="2"/>
      <c r="Z276" s="2"/>
    </row>
    <row r="277" spans="1:26" ht="15" customHeight="1" outlineLevel="2" x14ac:dyDescent="0.25">
      <c r="A277" s="35" t="s">
        <v>290</v>
      </c>
      <c r="B277" s="36">
        <v>1</v>
      </c>
      <c r="C277" s="36" t="s">
        <v>0</v>
      </c>
      <c r="D277" s="36">
        <v>32</v>
      </c>
      <c r="E277" s="38" t="s">
        <v>290</v>
      </c>
      <c r="F277" s="36">
        <v>322</v>
      </c>
      <c r="G277" s="38" t="s">
        <v>291</v>
      </c>
      <c r="H277" s="36">
        <v>1322000990</v>
      </c>
      <c r="I277" s="36" t="s">
        <v>294</v>
      </c>
      <c r="J277" s="39">
        <v>363451</v>
      </c>
      <c r="K277" s="33">
        <v>97682.58</v>
      </c>
      <c r="L277" s="40">
        <v>166000</v>
      </c>
      <c r="M277" s="16"/>
      <c r="N277" s="16"/>
      <c r="O277" s="16"/>
      <c r="Q277" s="4"/>
      <c r="R277" s="5"/>
      <c r="S277" s="2"/>
      <c r="T277" s="2"/>
      <c r="U277" s="2"/>
      <c r="V277" s="2"/>
      <c r="W277" s="2"/>
      <c r="X277" s="2"/>
      <c r="Y277" s="2"/>
      <c r="Z277" s="2"/>
    </row>
    <row r="278" spans="1:26" ht="15" customHeight="1" outlineLevel="2" x14ac:dyDescent="0.25">
      <c r="A278" s="35" t="s">
        <v>290</v>
      </c>
      <c r="B278" s="36">
        <v>1</v>
      </c>
      <c r="C278" s="36" t="s">
        <v>0</v>
      </c>
      <c r="D278" s="36">
        <v>32</v>
      </c>
      <c r="E278" s="38" t="s">
        <v>290</v>
      </c>
      <c r="F278" s="36">
        <v>322</v>
      </c>
      <c r="G278" s="38" t="s">
        <v>291</v>
      </c>
      <c r="H278" s="36">
        <v>1322000991</v>
      </c>
      <c r="I278" s="36" t="s">
        <v>295</v>
      </c>
      <c r="J278" s="39">
        <v>87300</v>
      </c>
      <c r="K278" s="33">
        <v>129383.99</v>
      </c>
      <c r="L278" s="40">
        <v>144000</v>
      </c>
      <c r="M278" s="16"/>
      <c r="N278" s="16"/>
      <c r="O278" s="16"/>
      <c r="Q278" s="4"/>
      <c r="R278" s="5"/>
      <c r="S278" s="2"/>
      <c r="T278" s="2"/>
      <c r="U278" s="2"/>
      <c r="V278" s="2"/>
      <c r="W278" s="2"/>
      <c r="X278" s="2"/>
      <c r="Y278" s="2"/>
      <c r="Z278" s="2"/>
    </row>
    <row r="279" spans="1:26" ht="15" customHeight="1" outlineLevel="2" x14ac:dyDescent="0.25">
      <c r="A279" s="38" t="s">
        <v>290</v>
      </c>
      <c r="B279" s="38">
        <v>1</v>
      </c>
      <c r="C279" s="38" t="s">
        <v>0</v>
      </c>
      <c r="D279" s="38">
        <v>32</v>
      </c>
      <c r="E279" s="38" t="s">
        <v>290</v>
      </c>
      <c r="F279" s="38">
        <v>322</v>
      </c>
      <c r="G279" s="38" t="s">
        <v>291</v>
      </c>
      <c r="H279" s="38">
        <v>1322001990</v>
      </c>
      <c r="I279" s="38" t="s">
        <v>296</v>
      </c>
      <c r="J279" s="42">
        <v>0</v>
      </c>
      <c r="K279" s="33">
        <v>46084</v>
      </c>
      <c r="L279" s="40">
        <v>0</v>
      </c>
      <c r="M279" s="17"/>
      <c r="N279" s="17"/>
      <c r="O279" s="17"/>
    </row>
    <row r="280" spans="1:26" ht="15" customHeight="1" outlineLevel="2" x14ac:dyDescent="0.25">
      <c r="A280" s="35" t="s">
        <v>290</v>
      </c>
      <c r="B280" s="36">
        <v>1</v>
      </c>
      <c r="C280" s="36" t="s">
        <v>0</v>
      </c>
      <c r="D280" s="36">
        <v>32</v>
      </c>
      <c r="E280" s="38" t="s">
        <v>290</v>
      </c>
      <c r="F280" s="36">
        <v>324</v>
      </c>
      <c r="G280" s="38" t="s">
        <v>297</v>
      </c>
      <c r="H280" s="36">
        <v>1324000490</v>
      </c>
      <c r="I280" s="36" t="s">
        <v>298</v>
      </c>
      <c r="J280" s="39">
        <v>2700</v>
      </c>
      <c r="K280" s="33">
        <v>0</v>
      </c>
      <c r="L280" s="40">
        <v>111000</v>
      </c>
      <c r="M280" s="16"/>
      <c r="N280" s="16"/>
      <c r="O280" s="16"/>
      <c r="Q280" s="4"/>
      <c r="R280" s="5"/>
      <c r="S280" s="2"/>
      <c r="T280" s="2"/>
      <c r="U280" s="2"/>
      <c r="V280" s="2"/>
      <c r="W280" s="2"/>
      <c r="X280" s="2"/>
      <c r="Y280" s="2"/>
      <c r="Z280" s="2"/>
    </row>
    <row r="281" spans="1:26" ht="15" customHeight="1" outlineLevel="2" x14ac:dyDescent="0.25">
      <c r="A281" s="35" t="s">
        <v>290</v>
      </c>
      <c r="B281" s="36">
        <v>1</v>
      </c>
      <c r="C281" s="36" t="s">
        <v>0</v>
      </c>
      <c r="D281" s="36">
        <v>32</v>
      </c>
      <c r="E281" s="38" t="s">
        <v>290</v>
      </c>
      <c r="F281" s="36">
        <v>325</v>
      </c>
      <c r="G281" s="38" t="s">
        <v>299</v>
      </c>
      <c r="H281" s="36">
        <v>1325500490</v>
      </c>
      <c r="I281" s="36" t="s">
        <v>300</v>
      </c>
      <c r="J281" s="39">
        <v>4846</v>
      </c>
      <c r="K281" s="33">
        <v>-198</v>
      </c>
      <c r="L281" s="40">
        <v>200000</v>
      </c>
      <c r="M281" s="16"/>
      <c r="N281" s="16"/>
      <c r="O281" s="16"/>
      <c r="Q281" s="4"/>
      <c r="R281" s="5"/>
      <c r="S281" s="2"/>
      <c r="T281" s="2"/>
      <c r="U281" s="2"/>
      <c r="V281" s="2"/>
      <c r="W281" s="2"/>
      <c r="X281" s="2"/>
      <c r="Y281" s="2"/>
      <c r="Z281" s="2"/>
    </row>
    <row r="282" spans="1:26" ht="15" customHeight="1" outlineLevel="2" x14ac:dyDescent="0.25">
      <c r="A282" s="35" t="s">
        <v>290</v>
      </c>
      <c r="B282" s="36">
        <v>1</v>
      </c>
      <c r="C282" s="36" t="s">
        <v>0</v>
      </c>
      <c r="D282" s="36">
        <v>32</v>
      </c>
      <c r="E282" s="38" t="s">
        <v>290</v>
      </c>
      <c r="F282" s="36">
        <v>325</v>
      </c>
      <c r="G282" s="38" t="s">
        <v>299</v>
      </c>
      <c r="H282" s="36">
        <v>1325500491</v>
      </c>
      <c r="I282" s="36" t="s">
        <v>301</v>
      </c>
      <c r="J282" s="39">
        <v>25692.5</v>
      </c>
      <c r="K282" s="33">
        <v>10000</v>
      </c>
      <c r="L282" s="40">
        <v>0</v>
      </c>
      <c r="M282" s="16"/>
      <c r="N282" s="16"/>
      <c r="O282" s="16"/>
      <c r="Q282" s="4"/>
      <c r="R282" s="5"/>
      <c r="S282" s="2"/>
      <c r="T282" s="2"/>
      <c r="U282" s="2"/>
      <c r="V282" s="2"/>
      <c r="W282" s="2"/>
      <c r="X282" s="2"/>
      <c r="Y282" s="2"/>
      <c r="Z282" s="2"/>
    </row>
    <row r="283" spans="1:26" ht="15" customHeight="1" outlineLevel="2" x14ac:dyDescent="0.25">
      <c r="A283" s="35" t="s">
        <v>290</v>
      </c>
      <c r="B283" s="36">
        <v>1</v>
      </c>
      <c r="C283" s="36" t="s">
        <v>0</v>
      </c>
      <c r="D283" s="36">
        <v>32</v>
      </c>
      <c r="E283" s="38" t="s">
        <v>290</v>
      </c>
      <c r="F283" s="36">
        <v>325</v>
      </c>
      <c r="G283" s="38" t="s">
        <v>299</v>
      </c>
      <c r="H283" s="36">
        <v>1325500691</v>
      </c>
      <c r="I283" s="36" t="s">
        <v>302</v>
      </c>
      <c r="J283" s="39">
        <v>21397</v>
      </c>
      <c r="K283" s="33">
        <v>0</v>
      </c>
      <c r="L283" s="40">
        <v>0</v>
      </c>
      <c r="M283" s="16"/>
      <c r="N283" s="16"/>
      <c r="O283" s="16"/>
      <c r="Q283" s="4"/>
      <c r="R283" s="5"/>
      <c r="S283" s="2"/>
      <c r="T283" s="2"/>
      <c r="U283" s="2"/>
      <c r="V283" s="2"/>
      <c r="W283" s="2"/>
      <c r="X283" s="2"/>
      <c r="Y283" s="2"/>
      <c r="Z283" s="2"/>
    </row>
    <row r="284" spans="1:26" ht="15" customHeight="1" outlineLevel="2" x14ac:dyDescent="0.25">
      <c r="A284" s="35" t="s">
        <v>290</v>
      </c>
      <c r="B284" s="38">
        <v>1</v>
      </c>
      <c r="C284" s="38" t="s">
        <v>0</v>
      </c>
      <c r="D284" s="38">
        <v>32</v>
      </c>
      <c r="E284" s="38" t="s">
        <v>290</v>
      </c>
      <c r="F284" s="38">
        <v>326</v>
      </c>
      <c r="G284" s="38" t="s">
        <v>303</v>
      </c>
      <c r="H284" s="36">
        <v>1326400490</v>
      </c>
      <c r="I284" s="38" t="s">
        <v>304</v>
      </c>
      <c r="J284" s="42">
        <v>0</v>
      </c>
      <c r="K284" s="33">
        <v>0</v>
      </c>
      <c r="L284" s="40">
        <v>121000</v>
      </c>
      <c r="M284" s="16"/>
      <c r="N284" s="16"/>
      <c r="O284" s="16"/>
      <c r="Q284" s="4"/>
      <c r="R284" s="5"/>
      <c r="S284" s="2"/>
      <c r="T284" s="2"/>
      <c r="U284" s="2"/>
      <c r="V284" s="2"/>
      <c r="W284" s="2"/>
      <c r="X284" s="2"/>
      <c r="Y284" s="2"/>
      <c r="Z284" s="2"/>
    </row>
    <row r="285" spans="1:26" ht="15" customHeight="1" outlineLevel="2" x14ac:dyDescent="0.25">
      <c r="A285" s="35" t="s">
        <v>290</v>
      </c>
      <c r="B285" s="36">
        <v>1</v>
      </c>
      <c r="C285" s="36" t="s">
        <v>0</v>
      </c>
      <c r="D285" s="36">
        <v>32</v>
      </c>
      <c r="E285" s="38" t="s">
        <v>290</v>
      </c>
      <c r="F285" s="36">
        <v>326</v>
      </c>
      <c r="G285" s="38" t="s">
        <v>303</v>
      </c>
      <c r="H285" s="36">
        <v>1326400491</v>
      </c>
      <c r="I285" s="36" t="s">
        <v>305</v>
      </c>
      <c r="J285" s="39">
        <v>20293</v>
      </c>
      <c r="K285" s="33">
        <v>24025</v>
      </c>
      <c r="L285" s="40">
        <v>28000</v>
      </c>
      <c r="M285" s="16"/>
      <c r="N285" s="16"/>
      <c r="O285" s="16"/>
      <c r="Q285" s="4"/>
      <c r="R285" s="5"/>
      <c r="S285" s="2"/>
      <c r="T285" s="2"/>
      <c r="U285" s="2"/>
      <c r="V285" s="2"/>
      <c r="W285" s="2"/>
      <c r="X285" s="2"/>
      <c r="Y285" s="2"/>
      <c r="Z285" s="2"/>
    </row>
    <row r="286" spans="1:26" ht="15" customHeight="1" outlineLevel="2" x14ac:dyDescent="0.25">
      <c r="A286" s="35" t="s">
        <v>290</v>
      </c>
      <c r="B286" s="36">
        <v>1</v>
      </c>
      <c r="C286" s="36" t="s">
        <v>0</v>
      </c>
      <c r="D286" s="36">
        <v>32</v>
      </c>
      <c r="E286" s="38" t="s">
        <v>290</v>
      </c>
      <c r="F286" s="36">
        <v>326</v>
      </c>
      <c r="G286" s="38" t="s">
        <v>303</v>
      </c>
      <c r="H286" s="36">
        <v>1326400492</v>
      </c>
      <c r="I286" s="36" t="s">
        <v>306</v>
      </c>
      <c r="J286" s="39">
        <v>-11322</v>
      </c>
      <c r="K286" s="33">
        <v>0</v>
      </c>
      <c r="L286" s="40">
        <v>0</v>
      </c>
      <c r="M286" s="16"/>
      <c r="N286" s="16"/>
      <c r="O286" s="16"/>
      <c r="Q286" s="4"/>
      <c r="R286" s="5"/>
      <c r="S286" s="2"/>
      <c r="T286" s="2"/>
      <c r="U286" s="2"/>
      <c r="V286" s="2"/>
      <c r="W286" s="2"/>
      <c r="X286" s="2"/>
      <c r="Y286" s="2"/>
      <c r="Z286" s="2"/>
    </row>
    <row r="287" spans="1:26" ht="15" customHeight="1" outlineLevel="2" x14ac:dyDescent="0.25">
      <c r="A287" s="35" t="s">
        <v>290</v>
      </c>
      <c r="B287" s="36">
        <v>1</v>
      </c>
      <c r="C287" s="36" t="s">
        <v>0</v>
      </c>
      <c r="D287" s="36">
        <v>32</v>
      </c>
      <c r="E287" s="38" t="s">
        <v>290</v>
      </c>
      <c r="F287" s="36">
        <v>326</v>
      </c>
      <c r="G287" s="38" t="s">
        <v>303</v>
      </c>
      <c r="H287" s="36">
        <v>1326400494</v>
      </c>
      <c r="I287" s="36" t="s">
        <v>307</v>
      </c>
      <c r="J287" s="39">
        <v>5500</v>
      </c>
      <c r="K287" s="33">
        <v>0</v>
      </c>
      <c r="L287" s="40">
        <v>0</v>
      </c>
      <c r="M287" s="16"/>
      <c r="N287" s="16"/>
      <c r="O287" s="16"/>
      <c r="Q287" s="4"/>
      <c r="R287" s="5"/>
      <c r="S287" s="2"/>
      <c r="T287" s="2"/>
      <c r="U287" s="2"/>
      <c r="V287" s="2"/>
      <c r="W287" s="2"/>
      <c r="X287" s="2"/>
      <c r="Y287" s="2"/>
      <c r="Z287" s="2"/>
    </row>
    <row r="288" spans="1:26" ht="15" customHeight="1" outlineLevel="2" x14ac:dyDescent="0.25">
      <c r="A288" s="35" t="s">
        <v>290</v>
      </c>
      <c r="B288" s="36">
        <v>1</v>
      </c>
      <c r="C288" s="36" t="s">
        <v>0</v>
      </c>
      <c r="D288" s="36">
        <v>32</v>
      </c>
      <c r="E288" s="38" t="s">
        <v>290</v>
      </c>
      <c r="F288" s="36">
        <v>326</v>
      </c>
      <c r="G288" s="38" t="s">
        <v>303</v>
      </c>
      <c r="H288" s="36">
        <v>1326400640</v>
      </c>
      <c r="I288" s="36" t="s">
        <v>308</v>
      </c>
      <c r="J288" s="39">
        <v>326068</v>
      </c>
      <c r="K288" s="33">
        <v>405203</v>
      </c>
      <c r="L288" s="40">
        <v>360000</v>
      </c>
      <c r="M288" s="16"/>
      <c r="N288" s="16"/>
      <c r="O288" s="16"/>
      <c r="Q288" s="4"/>
      <c r="R288" s="5"/>
      <c r="S288" s="2"/>
      <c r="T288" s="2"/>
      <c r="U288" s="2"/>
      <c r="V288" s="2"/>
      <c r="W288" s="2"/>
      <c r="X288" s="2"/>
      <c r="Y288" s="2"/>
      <c r="Z288" s="2"/>
    </row>
    <row r="289" spans="1:26" ht="15" customHeight="1" outlineLevel="2" x14ac:dyDescent="0.25">
      <c r="A289" s="35" t="s">
        <v>290</v>
      </c>
      <c r="B289" s="36">
        <v>1</v>
      </c>
      <c r="C289" s="36" t="s">
        <v>0</v>
      </c>
      <c r="D289" s="36">
        <v>32</v>
      </c>
      <c r="E289" s="38" t="s">
        <v>290</v>
      </c>
      <c r="F289" s="36">
        <v>326</v>
      </c>
      <c r="G289" s="38" t="s">
        <v>303</v>
      </c>
      <c r="H289" s="36">
        <v>1326400691</v>
      </c>
      <c r="I289" s="36" t="s">
        <v>309</v>
      </c>
      <c r="J289" s="39">
        <v>50475</v>
      </c>
      <c r="K289" s="33">
        <v>239212.89</v>
      </c>
      <c r="L289" s="40">
        <v>50000</v>
      </c>
      <c r="M289" s="16"/>
      <c r="N289" s="16"/>
      <c r="O289" s="16"/>
      <c r="Q289" s="4"/>
      <c r="R289" s="5"/>
      <c r="S289" s="2"/>
      <c r="T289" s="2"/>
      <c r="U289" s="2"/>
      <c r="V289" s="2"/>
      <c r="W289" s="2"/>
      <c r="X289" s="2"/>
      <c r="Y289" s="2"/>
      <c r="Z289" s="2"/>
    </row>
    <row r="290" spans="1:26" ht="15" customHeight="1" outlineLevel="2" x14ac:dyDescent="0.25">
      <c r="A290" s="35" t="s">
        <v>290</v>
      </c>
      <c r="B290" s="36">
        <v>1</v>
      </c>
      <c r="C290" s="36" t="s">
        <v>0</v>
      </c>
      <c r="D290" s="36">
        <v>32</v>
      </c>
      <c r="E290" s="38" t="s">
        <v>290</v>
      </c>
      <c r="F290" s="36">
        <v>326</v>
      </c>
      <c r="G290" s="38" t="s">
        <v>303</v>
      </c>
      <c r="H290" s="36">
        <v>1326400790</v>
      </c>
      <c r="I290" s="36" t="s">
        <v>310</v>
      </c>
      <c r="J290" s="39">
        <v>294817</v>
      </c>
      <c r="K290" s="33">
        <v>551482.51</v>
      </c>
      <c r="L290" s="40">
        <v>700000</v>
      </c>
      <c r="M290" s="16"/>
      <c r="N290" s="16"/>
      <c r="O290" s="16"/>
      <c r="Q290" s="4"/>
      <c r="R290" s="5"/>
      <c r="S290" s="2"/>
      <c r="T290" s="2"/>
      <c r="U290" s="2"/>
      <c r="V290" s="2"/>
      <c r="W290" s="2"/>
      <c r="X290" s="2"/>
      <c r="Y290" s="2"/>
      <c r="Z290" s="2"/>
    </row>
    <row r="291" spans="1:26" ht="15" customHeight="1" outlineLevel="2" x14ac:dyDescent="0.25">
      <c r="A291" s="35" t="s">
        <v>290</v>
      </c>
      <c r="B291" s="36">
        <v>1</v>
      </c>
      <c r="C291" s="36" t="s">
        <v>0</v>
      </c>
      <c r="D291" s="36">
        <v>32</v>
      </c>
      <c r="E291" s="38" t="s">
        <v>290</v>
      </c>
      <c r="F291" s="36">
        <v>326</v>
      </c>
      <c r="G291" s="38" t="s">
        <v>303</v>
      </c>
      <c r="H291" s="36">
        <v>1326410497</v>
      </c>
      <c r="I291" s="36" t="s">
        <v>311</v>
      </c>
      <c r="J291" s="39">
        <v>41404</v>
      </c>
      <c r="K291" s="33">
        <v>0</v>
      </c>
      <c r="L291" s="40">
        <v>0</v>
      </c>
      <c r="M291" s="16"/>
      <c r="N291" s="16"/>
      <c r="O291" s="16"/>
      <c r="Q291" s="4"/>
      <c r="R291" s="5"/>
      <c r="S291" s="2"/>
      <c r="T291" s="2"/>
      <c r="U291" s="2"/>
      <c r="V291" s="2"/>
      <c r="W291" s="2"/>
      <c r="X291" s="2"/>
      <c r="Y291" s="2"/>
      <c r="Z291" s="2"/>
    </row>
    <row r="292" spans="1:26" ht="15" customHeight="1" outlineLevel="2" x14ac:dyDescent="0.25">
      <c r="A292" s="35" t="s">
        <v>290</v>
      </c>
      <c r="B292" s="36">
        <v>1</v>
      </c>
      <c r="C292" s="36" t="s">
        <v>0</v>
      </c>
      <c r="D292" s="36">
        <v>32</v>
      </c>
      <c r="E292" s="38" t="s">
        <v>290</v>
      </c>
      <c r="F292" s="36">
        <v>326</v>
      </c>
      <c r="G292" s="38" t="s">
        <v>303</v>
      </c>
      <c r="H292" s="36">
        <v>1326410499</v>
      </c>
      <c r="I292" s="36" t="s">
        <v>312</v>
      </c>
      <c r="J292" s="39">
        <v>1755713.77</v>
      </c>
      <c r="K292" s="33">
        <v>1563832.37</v>
      </c>
      <c r="L292" s="40">
        <v>1850000</v>
      </c>
      <c r="M292" s="16"/>
      <c r="N292" s="16"/>
      <c r="O292" s="16"/>
      <c r="Q292" s="4"/>
      <c r="R292" s="5"/>
      <c r="S292" s="2"/>
      <c r="T292" s="2"/>
      <c r="U292" s="2"/>
      <c r="V292" s="2"/>
      <c r="W292" s="2"/>
      <c r="X292" s="2"/>
      <c r="Y292" s="2"/>
      <c r="Z292" s="2"/>
    </row>
    <row r="293" spans="1:26" ht="15" customHeight="1" outlineLevel="2" x14ac:dyDescent="0.25">
      <c r="A293" s="35" t="s">
        <v>290</v>
      </c>
      <c r="B293" s="36">
        <v>1</v>
      </c>
      <c r="C293" s="36" t="s">
        <v>0</v>
      </c>
      <c r="D293" s="36">
        <v>32</v>
      </c>
      <c r="E293" s="38" t="s">
        <v>290</v>
      </c>
      <c r="F293" s="36">
        <v>327</v>
      </c>
      <c r="G293" s="38" t="s">
        <v>313</v>
      </c>
      <c r="H293" s="36">
        <v>1327000490</v>
      </c>
      <c r="I293" s="36" t="s">
        <v>314</v>
      </c>
      <c r="J293" s="39">
        <v>379548.29</v>
      </c>
      <c r="K293" s="33">
        <v>532048.43999999994</v>
      </c>
      <c r="L293" s="40">
        <v>235000</v>
      </c>
      <c r="M293" s="16"/>
      <c r="N293" s="16"/>
      <c r="O293" s="16"/>
      <c r="Q293" s="4"/>
      <c r="R293" s="5"/>
      <c r="S293" s="2"/>
      <c r="T293" s="2"/>
      <c r="U293" s="2"/>
      <c r="V293" s="2"/>
      <c r="W293" s="2"/>
      <c r="X293" s="2"/>
      <c r="Y293" s="2"/>
      <c r="Z293" s="2"/>
    </row>
    <row r="294" spans="1:26" ht="15" customHeight="1" outlineLevel="2" x14ac:dyDescent="0.25">
      <c r="A294" s="35" t="s">
        <v>290</v>
      </c>
      <c r="B294" s="36">
        <v>1</v>
      </c>
      <c r="C294" s="36" t="s">
        <v>0</v>
      </c>
      <c r="D294" s="36">
        <v>32</v>
      </c>
      <c r="E294" s="38" t="s">
        <v>290</v>
      </c>
      <c r="F294" s="36">
        <v>328</v>
      </c>
      <c r="G294" s="38" t="s">
        <v>315</v>
      </c>
      <c r="H294" s="36">
        <v>1328200691</v>
      </c>
      <c r="I294" s="36" t="s">
        <v>316</v>
      </c>
      <c r="J294" s="39">
        <v>505123.39</v>
      </c>
      <c r="K294" s="33">
        <v>360304.19</v>
      </c>
      <c r="L294" s="40">
        <v>610000</v>
      </c>
      <c r="M294" s="16"/>
      <c r="N294" s="16"/>
      <c r="O294" s="16"/>
      <c r="Q294" s="4"/>
      <c r="R294" s="5"/>
      <c r="S294" s="2"/>
      <c r="T294" s="2"/>
      <c r="U294" s="2"/>
      <c r="V294" s="2"/>
      <c r="W294" s="2"/>
      <c r="X294" s="2"/>
      <c r="Y294" s="2"/>
      <c r="Z294" s="2"/>
    </row>
    <row r="295" spans="1:26" ht="15" customHeight="1" outlineLevel="2" x14ac:dyDescent="0.25">
      <c r="A295" s="35" t="s">
        <v>290</v>
      </c>
      <c r="B295" s="36">
        <v>1</v>
      </c>
      <c r="C295" s="36" t="s">
        <v>0</v>
      </c>
      <c r="D295" s="36">
        <v>32</v>
      </c>
      <c r="E295" s="38" t="s">
        <v>290</v>
      </c>
      <c r="F295" s="36">
        <v>328</v>
      </c>
      <c r="G295" s="38" t="s">
        <v>315</v>
      </c>
      <c r="H295" s="36">
        <v>1328200692</v>
      </c>
      <c r="I295" s="36" t="s">
        <v>317</v>
      </c>
      <c r="J295" s="39">
        <v>248094</v>
      </c>
      <c r="K295" s="33">
        <v>0</v>
      </c>
      <c r="L295" s="40">
        <v>0</v>
      </c>
      <c r="M295" s="16"/>
      <c r="N295" s="16"/>
      <c r="O295" s="16"/>
      <c r="Q295" s="4"/>
      <c r="R295" s="5"/>
      <c r="S295" s="2"/>
      <c r="T295" s="2"/>
      <c r="U295" s="2"/>
      <c r="V295" s="2"/>
      <c r="W295" s="2"/>
      <c r="X295" s="2"/>
      <c r="Y295" s="2"/>
      <c r="Z295" s="2"/>
    </row>
    <row r="296" spans="1:26" ht="15" customHeight="1" outlineLevel="2" x14ac:dyDescent="0.25">
      <c r="A296" s="35" t="s">
        <v>290</v>
      </c>
      <c r="B296" s="36">
        <v>1</v>
      </c>
      <c r="C296" s="36" t="s">
        <v>0</v>
      </c>
      <c r="D296" s="36">
        <v>32</v>
      </c>
      <c r="E296" s="38" t="s">
        <v>290</v>
      </c>
      <c r="F296" s="36">
        <v>328</v>
      </c>
      <c r="G296" s="38" t="s">
        <v>315</v>
      </c>
      <c r="H296" s="36">
        <v>1328200710</v>
      </c>
      <c r="I296" s="36" t="s">
        <v>318</v>
      </c>
      <c r="J296" s="39">
        <v>554797.23</v>
      </c>
      <c r="K296" s="33">
        <v>387952.96</v>
      </c>
      <c r="L296" s="40">
        <v>500000</v>
      </c>
      <c r="M296" s="16"/>
      <c r="N296" s="16"/>
      <c r="O296" s="16"/>
      <c r="Q296" s="4"/>
      <c r="R296" s="5"/>
      <c r="S296" s="2"/>
      <c r="T296" s="2"/>
      <c r="U296" s="2"/>
      <c r="V296" s="2"/>
      <c r="W296" s="2"/>
      <c r="X296" s="2"/>
      <c r="Y296" s="2"/>
      <c r="Z296" s="2"/>
    </row>
    <row r="297" spans="1:26" ht="15" customHeight="1" outlineLevel="2" x14ac:dyDescent="0.25">
      <c r="A297" s="35" t="s">
        <v>290</v>
      </c>
      <c r="B297" s="36">
        <v>1</v>
      </c>
      <c r="C297" s="36" t="s">
        <v>0</v>
      </c>
      <c r="D297" s="36">
        <v>32</v>
      </c>
      <c r="E297" s="38" t="s">
        <v>290</v>
      </c>
      <c r="F297" s="36">
        <v>328</v>
      </c>
      <c r="G297" s="38" t="s">
        <v>315</v>
      </c>
      <c r="H297" s="36">
        <v>1328200790</v>
      </c>
      <c r="I297" s="36" t="s">
        <v>319</v>
      </c>
      <c r="J297" s="39">
        <v>153911.76999999999</v>
      </c>
      <c r="K297" s="33">
        <v>22792.639999999999</v>
      </c>
      <c r="L297" s="40">
        <v>50000</v>
      </c>
      <c r="M297" s="16"/>
      <c r="N297" s="16"/>
      <c r="O297" s="16"/>
      <c r="Q297" s="4"/>
      <c r="R297" s="5"/>
      <c r="S297" s="2"/>
      <c r="T297" s="2"/>
      <c r="U297" s="2"/>
      <c r="V297" s="2"/>
      <c r="W297" s="2"/>
      <c r="X297" s="2"/>
      <c r="Y297" s="2"/>
      <c r="Z297" s="2"/>
    </row>
    <row r="298" spans="1:26" ht="15" customHeight="1" outlineLevel="2" x14ac:dyDescent="0.25">
      <c r="A298" s="35" t="s">
        <v>290</v>
      </c>
      <c r="B298" s="36">
        <v>1</v>
      </c>
      <c r="C298" s="36" t="s">
        <v>0</v>
      </c>
      <c r="D298" s="36">
        <v>32</v>
      </c>
      <c r="E298" s="38" t="s">
        <v>290</v>
      </c>
      <c r="F298" s="36">
        <v>328</v>
      </c>
      <c r="G298" s="38" t="s">
        <v>315</v>
      </c>
      <c r="H298" s="36">
        <v>1328200920</v>
      </c>
      <c r="I298" s="36" t="s">
        <v>320</v>
      </c>
      <c r="J298" s="39">
        <v>87000</v>
      </c>
      <c r="K298" s="33">
        <v>-26000</v>
      </c>
      <c r="L298" s="40">
        <v>0</v>
      </c>
      <c r="M298" s="16"/>
      <c r="N298" s="16"/>
      <c r="O298" s="16"/>
      <c r="Q298" s="4"/>
      <c r="R298" s="5"/>
      <c r="S298" s="2"/>
      <c r="T298" s="2"/>
      <c r="U298" s="2"/>
      <c r="V298" s="2"/>
      <c r="W298" s="2"/>
      <c r="X298" s="2"/>
      <c r="Y298" s="2"/>
      <c r="Z298" s="2"/>
    </row>
    <row r="299" spans="1:26" ht="15" customHeight="1" outlineLevel="2" x14ac:dyDescent="0.25">
      <c r="A299" s="35" t="s">
        <v>290</v>
      </c>
      <c r="B299" s="36">
        <v>1</v>
      </c>
      <c r="C299" s="36" t="s">
        <v>0</v>
      </c>
      <c r="D299" s="36">
        <v>32</v>
      </c>
      <c r="E299" s="38" t="s">
        <v>290</v>
      </c>
      <c r="F299" s="36">
        <v>328</v>
      </c>
      <c r="G299" s="38" t="s">
        <v>315</v>
      </c>
      <c r="H299" s="36">
        <v>1328200927</v>
      </c>
      <c r="I299" s="36" t="s">
        <v>321</v>
      </c>
      <c r="J299" s="39">
        <v>145609</v>
      </c>
      <c r="K299" s="33">
        <v>0</v>
      </c>
      <c r="L299" s="40">
        <v>0</v>
      </c>
      <c r="M299" s="16"/>
      <c r="N299" s="16"/>
      <c r="O299" s="16"/>
      <c r="Q299" s="4"/>
      <c r="R299" s="5"/>
      <c r="S299" s="2"/>
      <c r="T299" s="2"/>
      <c r="U299" s="2"/>
      <c r="V299" s="2"/>
      <c r="W299" s="2"/>
      <c r="X299" s="2"/>
      <c r="Y299" s="2"/>
      <c r="Z299" s="2"/>
    </row>
    <row r="300" spans="1:26" ht="15" customHeight="1" outlineLevel="2" x14ac:dyDescent="0.25">
      <c r="A300" s="35" t="s">
        <v>290</v>
      </c>
      <c r="B300" s="36">
        <v>1</v>
      </c>
      <c r="C300" s="36" t="s">
        <v>0</v>
      </c>
      <c r="D300" s="36">
        <v>32</v>
      </c>
      <c r="E300" s="38" t="s">
        <v>290</v>
      </c>
      <c r="F300" s="36">
        <v>328</v>
      </c>
      <c r="G300" s="38" t="s">
        <v>315</v>
      </c>
      <c r="H300" s="36">
        <v>1328200928</v>
      </c>
      <c r="I300" s="36" t="s">
        <v>322</v>
      </c>
      <c r="J300" s="39">
        <v>60000</v>
      </c>
      <c r="K300" s="33">
        <v>0</v>
      </c>
      <c r="L300" s="40">
        <v>0</v>
      </c>
      <c r="M300" s="16"/>
      <c r="N300" s="16"/>
      <c r="O300" s="16"/>
      <c r="Q300" s="4"/>
      <c r="R300" s="5"/>
      <c r="S300" s="2"/>
      <c r="T300" s="2"/>
      <c r="U300" s="2"/>
      <c r="V300" s="2"/>
      <c r="W300" s="2"/>
      <c r="X300" s="2"/>
      <c r="Y300" s="2"/>
      <c r="Z300" s="2"/>
    </row>
    <row r="301" spans="1:26" ht="15" customHeight="1" outlineLevel="2" x14ac:dyDescent="0.25">
      <c r="A301" s="35" t="s">
        <v>290</v>
      </c>
      <c r="B301" s="36">
        <v>1</v>
      </c>
      <c r="C301" s="36" t="s">
        <v>0</v>
      </c>
      <c r="D301" s="36">
        <v>32</v>
      </c>
      <c r="E301" s="38" t="s">
        <v>290</v>
      </c>
      <c r="F301" s="36">
        <v>328</v>
      </c>
      <c r="G301" s="38" t="s">
        <v>315</v>
      </c>
      <c r="H301" s="36">
        <v>1328200929</v>
      </c>
      <c r="I301" s="36" t="s">
        <v>323</v>
      </c>
      <c r="J301" s="39">
        <v>94395</v>
      </c>
      <c r="K301" s="33">
        <v>0</v>
      </c>
      <c r="L301" s="40">
        <v>0</v>
      </c>
      <c r="M301" s="16"/>
      <c r="N301" s="16"/>
      <c r="O301" s="16"/>
      <c r="Q301" s="4"/>
      <c r="R301" s="5"/>
      <c r="S301" s="2"/>
      <c r="T301" s="2"/>
      <c r="U301" s="2"/>
      <c r="V301" s="2"/>
      <c r="W301" s="2"/>
      <c r="X301" s="2"/>
      <c r="Y301" s="2"/>
      <c r="Z301" s="2"/>
    </row>
    <row r="302" spans="1:26" ht="15" customHeight="1" outlineLevel="2" x14ac:dyDescent="0.25">
      <c r="A302" s="35" t="s">
        <v>290</v>
      </c>
      <c r="B302" s="36">
        <v>1</v>
      </c>
      <c r="C302" s="36" t="s">
        <v>0</v>
      </c>
      <c r="D302" s="36">
        <v>32</v>
      </c>
      <c r="E302" s="38" t="s">
        <v>290</v>
      </c>
      <c r="F302" s="36">
        <v>328</v>
      </c>
      <c r="G302" s="38" t="s">
        <v>315</v>
      </c>
      <c r="H302" s="36">
        <v>1328201929</v>
      </c>
      <c r="I302" s="36" t="s">
        <v>324</v>
      </c>
      <c r="J302" s="39">
        <v>0</v>
      </c>
      <c r="K302" s="33">
        <v>0</v>
      </c>
      <c r="L302" s="40">
        <v>192000</v>
      </c>
      <c r="M302" s="16"/>
      <c r="N302" s="16"/>
      <c r="O302" s="16"/>
      <c r="Q302" s="4"/>
      <c r="R302" s="5"/>
      <c r="S302" s="2"/>
      <c r="T302" s="2"/>
      <c r="U302" s="2"/>
      <c r="V302" s="2"/>
      <c r="W302" s="2"/>
      <c r="X302" s="2"/>
      <c r="Y302" s="2"/>
      <c r="Z302" s="2"/>
    </row>
    <row r="303" spans="1:26" ht="15" customHeight="1" outlineLevel="2" x14ac:dyDescent="0.25">
      <c r="A303" s="35" t="s">
        <v>290</v>
      </c>
      <c r="B303" s="36">
        <v>1</v>
      </c>
      <c r="C303" s="36" t="s">
        <v>0</v>
      </c>
      <c r="D303" s="36">
        <v>32</v>
      </c>
      <c r="E303" s="38" t="s">
        <v>290</v>
      </c>
      <c r="F303" s="36">
        <v>328</v>
      </c>
      <c r="G303" s="38" t="s">
        <v>315</v>
      </c>
      <c r="H303" s="36">
        <v>1328300691</v>
      </c>
      <c r="I303" s="36" t="s">
        <v>325</v>
      </c>
      <c r="J303" s="39">
        <v>0</v>
      </c>
      <c r="K303" s="33">
        <v>0</v>
      </c>
      <c r="L303" s="40">
        <v>46000</v>
      </c>
      <c r="M303" s="16"/>
      <c r="N303" s="16"/>
      <c r="O303" s="16"/>
      <c r="Q303" s="4"/>
      <c r="R303" s="5"/>
      <c r="S303" s="2"/>
      <c r="T303" s="2"/>
      <c r="U303" s="2"/>
      <c r="V303" s="2"/>
      <c r="W303" s="2"/>
      <c r="X303" s="2"/>
      <c r="Y303" s="2"/>
      <c r="Z303" s="2"/>
    </row>
    <row r="304" spans="1:26" ht="15" customHeight="1" outlineLevel="2" x14ac:dyDescent="0.25">
      <c r="A304" s="35" t="s">
        <v>290</v>
      </c>
      <c r="B304" s="36">
        <v>1</v>
      </c>
      <c r="C304" s="36" t="s">
        <v>0</v>
      </c>
      <c r="D304" s="36">
        <v>32</v>
      </c>
      <c r="E304" s="38" t="s">
        <v>290</v>
      </c>
      <c r="F304" s="36">
        <v>328</v>
      </c>
      <c r="G304" s="38" t="s">
        <v>315</v>
      </c>
      <c r="H304" s="36">
        <v>1328300790</v>
      </c>
      <c r="I304" s="36" t="s">
        <v>326</v>
      </c>
      <c r="J304" s="39">
        <v>50000</v>
      </c>
      <c r="K304" s="33">
        <v>0</v>
      </c>
      <c r="L304" s="40">
        <v>0</v>
      </c>
      <c r="M304" s="16"/>
      <c r="N304" s="16"/>
      <c r="O304" s="16"/>
      <c r="Q304" s="4"/>
      <c r="R304" s="5"/>
      <c r="S304" s="2"/>
      <c r="T304" s="2"/>
      <c r="U304" s="2"/>
      <c r="V304" s="2"/>
      <c r="W304" s="2"/>
      <c r="X304" s="2"/>
      <c r="Y304" s="2"/>
      <c r="Z304" s="2"/>
    </row>
    <row r="305" spans="1:26" ht="15" customHeight="1" outlineLevel="2" x14ac:dyDescent="0.25">
      <c r="A305" s="35" t="s">
        <v>290</v>
      </c>
      <c r="B305" s="36">
        <v>1</v>
      </c>
      <c r="C305" s="36" t="s">
        <v>0</v>
      </c>
      <c r="D305" s="36">
        <v>32</v>
      </c>
      <c r="E305" s="38" t="s">
        <v>290</v>
      </c>
      <c r="F305" s="36">
        <v>329</v>
      </c>
      <c r="G305" s="38" t="s">
        <v>107</v>
      </c>
      <c r="H305" s="36">
        <v>1329300492</v>
      </c>
      <c r="I305" s="36" t="s">
        <v>327</v>
      </c>
      <c r="J305" s="39">
        <v>784459.43</v>
      </c>
      <c r="K305" s="33">
        <v>710367.96</v>
      </c>
      <c r="L305" s="40">
        <v>947000</v>
      </c>
      <c r="M305" s="16"/>
      <c r="N305" s="16"/>
      <c r="O305" s="16"/>
      <c r="Q305" s="4"/>
      <c r="R305" s="5"/>
      <c r="S305" s="2"/>
      <c r="T305" s="2"/>
      <c r="U305" s="2"/>
      <c r="V305" s="2"/>
      <c r="W305" s="2"/>
      <c r="X305" s="2"/>
      <c r="Y305" s="2"/>
      <c r="Z305" s="2"/>
    </row>
    <row r="306" spans="1:26" ht="15" customHeight="1" outlineLevel="2" x14ac:dyDescent="0.25">
      <c r="A306" s="35" t="s">
        <v>290</v>
      </c>
      <c r="B306" s="36">
        <v>1</v>
      </c>
      <c r="C306" s="36" t="s">
        <v>0</v>
      </c>
      <c r="D306" s="36">
        <v>32</v>
      </c>
      <c r="E306" s="38" t="s">
        <v>290</v>
      </c>
      <c r="F306" s="36">
        <v>329</v>
      </c>
      <c r="G306" s="38" t="s">
        <v>107</v>
      </c>
      <c r="H306" s="36">
        <v>1329300493</v>
      </c>
      <c r="I306" s="36" t="s">
        <v>328</v>
      </c>
      <c r="J306" s="39">
        <v>273299.68</v>
      </c>
      <c r="K306" s="33">
        <v>411286.35</v>
      </c>
      <c r="L306" s="40">
        <v>400000</v>
      </c>
      <c r="M306" s="16"/>
      <c r="N306" s="16"/>
      <c r="O306" s="16"/>
      <c r="Q306" s="4"/>
      <c r="R306" s="5"/>
      <c r="S306" s="2"/>
      <c r="T306" s="2"/>
      <c r="U306" s="2"/>
      <c r="V306" s="2"/>
      <c r="W306" s="2"/>
      <c r="X306" s="2"/>
      <c r="Y306" s="2"/>
      <c r="Z306" s="2"/>
    </row>
    <row r="307" spans="1:26" ht="15" customHeight="1" outlineLevel="2" x14ac:dyDescent="0.25">
      <c r="A307" s="35" t="s">
        <v>290</v>
      </c>
      <c r="B307" s="36">
        <v>1</v>
      </c>
      <c r="C307" s="36" t="s">
        <v>0</v>
      </c>
      <c r="D307" s="36">
        <v>32</v>
      </c>
      <c r="E307" s="38" t="s">
        <v>290</v>
      </c>
      <c r="F307" s="36">
        <v>329</v>
      </c>
      <c r="G307" s="38" t="s">
        <v>107</v>
      </c>
      <c r="H307" s="36">
        <v>1329300790</v>
      </c>
      <c r="I307" s="36" t="s">
        <v>161</v>
      </c>
      <c r="J307" s="39">
        <v>6778</v>
      </c>
      <c r="K307" s="33">
        <v>0</v>
      </c>
      <c r="L307" s="40">
        <v>0</v>
      </c>
      <c r="M307" s="16"/>
      <c r="N307" s="16"/>
      <c r="O307" s="16"/>
      <c r="Q307" s="4"/>
      <c r="R307" s="5"/>
      <c r="S307" s="2"/>
      <c r="T307" s="2"/>
      <c r="U307" s="2"/>
      <c r="V307" s="2"/>
      <c r="W307" s="2"/>
      <c r="X307" s="2"/>
      <c r="Y307" s="2"/>
      <c r="Z307" s="2"/>
    </row>
    <row r="308" spans="1:26" ht="15" customHeight="1" outlineLevel="2" x14ac:dyDescent="0.25">
      <c r="A308" s="35" t="s">
        <v>290</v>
      </c>
      <c r="B308" s="36">
        <v>1</v>
      </c>
      <c r="C308" s="36" t="s">
        <v>0</v>
      </c>
      <c r="D308" s="36">
        <v>32</v>
      </c>
      <c r="E308" s="38" t="s">
        <v>290</v>
      </c>
      <c r="F308" s="36">
        <v>329</v>
      </c>
      <c r="G308" s="38" t="s">
        <v>107</v>
      </c>
      <c r="H308" s="36">
        <v>1329300990</v>
      </c>
      <c r="I308" s="36" t="s">
        <v>329</v>
      </c>
      <c r="J308" s="39">
        <v>177662</v>
      </c>
      <c r="K308" s="33">
        <v>112655</v>
      </c>
      <c r="L308" s="40">
        <v>200000</v>
      </c>
      <c r="M308" s="16"/>
      <c r="N308" s="16"/>
      <c r="O308" s="16"/>
      <c r="Q308" s="4"/>
      <c r="R308" s="5"/>
      <c r="S308" s="2"/>
      <c r="T308" s="2"/>
      <c r="U308" s="2"/>
      <c r="V308" s="2"/>
      <c r="W308" s="2"/>
      <c r="X308" s="2"/>
      <c r="Y308" s="2"/>
      <c r="Z308" s="2"/>
    </row>
    <row r="309" spans="1:26" ht="15" customHeight="1" outlineLevel="1" x14ac:dyDescent="0.25">
      <c r="A309" s="54" t="s">
        <v>1261</v>
      </c>
      <c r="B309" s="36"/>
      <c r="C309" s="36"/>
      <c r="D309" s="36"/>
      <c r="E309" s="38"/>
      <c r="F309" s="36"/>
      <c r="G309" s="38"/>
      <c r="H309" s="36"/>
      <c r="I309" s="36"/>
      <c r="J309" s="39">
        <f>SUBTOTAL(9,J275:J308)</f>
        <v>6949409.0599999987</v>
      </c>
      <c r="K309" s="33">
        <f>SUBTOTAL(9,K275:K308)</f>
        <v>5966355.879999999</v>
      </c>
      <c r="L309" s="40">
        <f>SUBTOTAL(9,L275:L308)</f>
        <v>6950000</v>
      </c>
      <c r="M309" s="16"/>
      <c r="N309" s="16"/>
      <c r="O309" s="16"/>
      <c r="Q309" s="4"/>
      <c r="R309" s="5"/>
      <c r="S309" s="2"/>
      <c r="T309" s="2"/>
      <c r="U309" s="2"/>
      <c r="V309" s="2"/>
      <c r="W309" s="2"/>
      <c r="X309" s="2"/>
      <c r="Y309" s="2"/>
      <c r="Z309" s="2"/>
    </row>
    <row r="310" spans="1:26" ht="15" customHeight="1" outlineLevel="2" x14ac:dyDescent="0.25">
      <c r="A310" s="35" t="s">
        <v>330</v>
      </c>
      <c r="B310" s="36">
        <v>1</v>
      </c>
      <c r="C310" s="36" t="s">
        <v>0</v>
      </c>
      <c r="D310" s="36">
        <v>34</v>
      </c>
      <c r="E310" s="38" t="s">
        <v>330</v>
      </c>
      <c r="F310" s="36">
        <v>341</v>
      </c>
      <c r="G310" s="38" t="s">
        <v>331</v>
      </c>
      <c r="H310" s="36">
        <v>1341000690</v>
      </c>
      <c r="I310" s="36" t="s">
        <v>332</v>
      </c>
      <c r="J310" s="39">
        <v>9144</v>
      </c>
      <c r="K310" s="33">
        <v>972.5</v>
      </c>
      <c r="L310" s="40">
        <v>10000</v>
      </c>
      <c r="M310" s="16"/>
      <c r="N310" s="16"/>
      <c r="O310" s="16"/>
      <c r="Q310" s="4"/>
      <c r="R310" s="5"/>
      <c r="S310" s="2"/>
      <c r="T310" s="2"/>
      <c r="U310" s="2"/>
      <c r="V310" s="2"/>
      <c r="W310" s="2"/>
      <c r="X310" s="2"/>
      <c r="Y310" s="2"/>
      <c r="Z310" s="2"/>
    </row>
    <row r="311" spans="1:26" ht="15" customHeight="1" outlineLevel="2" x14ac:dyDescent="0.25">
      <c r="A311" s="35" t="s">
        <v>330</v>
      </c>
      <c r="B311" s="36">
        <v>1</v>
      </c>
      <c r="C311" s="36" t="s">
        <v>0</v>
      </c>
      <c r="D311" s="36">
        <v>34</v>
      </c>
      <c r="E311" s="38" t="s">
        <v>330</v>
      </c>
      <c r="F311" s="36">
        <v>341</v>
      </c>
      <c r="G311" s="38" t="s">
        <v>331</v>
      </c>
      <c r="H311" s="36">
        <v>1341010930</v>
      </c>
      <c r="I311" s="36" t="s">
        <v>333</v>
      </c>
      <c r="J311" s="39">
        <v>0</v>
      </c>
      <c r="K311" s="33">
        <v>24443</v>
      </c>
      <c r="L311" s="40">
        <v>20000</v>
      </c>
      <c r="M311" s="16"/>
      <c r="N311" s="16"/>
      <c r="O311" s="16"/>
      <c r="Q311" s="4"/>
      <c r="R311" s="5"/>
      <c r="S311" s="2"/>
      <c r="T311" s="2"/>
      <c r="U311" s="2"/>
      <c r="V311" s="2"/>
      <c r="W311" s="2"/>
      <c r="X311" s="2"/>
      <c r="Y311" s="2"/>
      <c r="Z311" s="2"/>
    </row>
    <row r="312" spans="1:26" ht="15" customHeight="1" outlineLevel="2" x14ac:dyDescent="0.25">
      <c r="A312" s="35" t="s">
        <v>330</v>
      </c>
      <c r="B312" s="36">
        <v>1</v>
      </c>
      <c r="C312" s="36" t="s">
        <v>0</v>
      </c>
      <c r="D312" s="36">
        <v>34</v>
      </c>
      <c r="E312" s="38" t="s">
        <v>330</v>
      </c>
      <c r="F312" s="36">
        <v>341</v>
      </c>
      <c r="G312" s="38" t="s">
        <v>331</v>
      </c>
      <c r="H312" s="36">
        <v>1341020930</v>
      </c>
      <c r="I312" s="36" t="s">
        <v>334</v>
      </c>
      <c r="J312" s="42">
        <v>0</v>
      </c>
      <c r="K312" s="33">
        <v>0</v>
      </c>
      <c r="L312" s="40">
        <v>300000</v>
      </c>
      <c r="M312" s="16"/>
      <c r="N312" s="16"/>
      <c r="O312" s="16"/>
      <c r="Q312" s="4"/>
      <c r="R312" s="5"/>
      <c r="S312" s="2"/>
      <c r="T312" s="2"/>
      <c r="U312" s="2"/>
      <c r="V312" s="2"/>
      <c r="W312" s="2"/>
      <c r="X312" s="2"/>
      <c r="Y312" s="2"/>
      <c r="Z312" s="2"/>
    </row>
    <row r="313" spans="1:26" ht="15" customHeight="1" outlineLevel="2" x14ac:dyDescent="0.25">
      <c r="A313" s="35" t="s">
        <v>330</v>
      </c>
      <c r="B313" s="36">
        <v>1</v>
      </c>
      <c r="C313" s="36" t="s">
        <v>0</v>
      </c>
      <c r="D313" s="36">
        <v>34</v>
      </c>
      <c r="E313" s="38" t="s">
        <v>330</v>
      </c>
      <c r="F313" s="36">
        <v>341</v>
      </c>
      <c r="G313" s="38" t="s">
        <v>331</v>
      </c>
      <c r="H313" s="36">
        <v>1341050930</v>
      </c>
      <c r="I313" s="36" t="s">
        <v>335</v>
      </c>
      <c r="J313" s="39">
        <v>0</v>
      </c>
      <c r="K313" s="33">
        <v>24958</v>
      </c>
      <c r="L313" s="40">
        <v>30000</v>
      </c>
      <c r="M313" s="16"/>
      <c r="N313" s="16"/>
      <c r="O313" s="16"/>
      <c r="Q313" s="4"/>
      <c r="R313" s="5"/>
      <c r="S313" s="2"/>
      <c r="T313" s="2"/>
      <c r="U313" s="2"/>
      <c r="V313" s="2"/>
      <c r="W313" s="2"/>
      <c r="X313" s="2"/>
      <c r="Y313" s="2"/>
      <c r="Z313" s="2"/>
    </row>
    <row r="314" spans="1:26" ht="15" customHeight="1" outlineLevel="2" x14ac:dyDescent="0.25">
      <c r="A314" s="35" t="s">
        <v>330</v>
      </c>
      <c r="B314" s="36">
        <v>1</v>
      </c>
      <c r="C314" s="36" t="s">
        <v>0</v>
      </c>
      <c r="D314" s="36">
        <v>34</v>
      </c>
      <c r="E314" s="38" t="s">
        <v>330</v>
      </c>
      <c r="F314" s="36">
        <v>341</v>
      </c>
      <c r="G314" s="38" t="s">
        <v>331</v>
      </c>
      <c r="H314" s="36">
        <v>1341060930</v>
      </c>
      <c r="I314" s="36" t="s">
        <v>336</v>
      </c>
      <c r="J314" s="39">
        <v>14424</v>
      </c>
      <c r="K314" s="33">
        <v>0</v>
      </c>
      <c r="L314" s="40">
        <v>0</v>
      </c>
      <c r="M314" s="16"/>
      <c r="N314" s="16"/>
      <c r="O314" s="16"/>
      <c r="Q314" s="4"/>
      <c r="R314" s="5"/>
      <c r="S314" s="2"/>
      <c r="T314" s="2"/>
      <c r="U314" s="2"/>
      <c r="V314" s="2"/>
      <c r="W314" s="2"/>
      <c r="X314" s="2"/>
      <c r="Y314" s="2"/>
      <c r="Z314" s="2"/>
    </row>
    <row r="315" spans="1:26" ht="15" customHeight="1" outlineLevel="2" x14ac:dyDescent="0.25">
      <c r="A315" s="35" t="s">
        <v>330</v>
      </c>
      <c r="B315" s="36">
        <v>1</v>
      </c>
      <c r="C315" s="36" t="s">
        <v>0</v>
      </c>
      <c r="D315" s="36">
        <v>34</v>
      </c>
      <c r="E315" s="38" t="s">
        <v>330</v>
      </c>
      <c r="F315" s="36">
        <v>341</v>
      </c>
      <c r="G315" s="38" t="s">
        <v>331</v>
      </c>
      <c r="H315" s="36">
        <v>1341100930</v>
      </c>
      <c r="I315" s="36" t="s">
        <v>337</v>
      </c>
      <c r="J315" s="39">
        <v>2739537</v>
      </c>
      <c r="K315" s="33">
        <v>2577151</v>
      </c>
      <c r="L315" s="40">
        <v>3162000</v>
      </c>
      <c r="M315" s="16"/>
      <c r="N315" s="16"/>
      <c r="O315" s="16"/>
      <c r="Q315" s="4"/>
      <c r="R315" s="5"/>
      <c r="S315" s="2"/>
      <c r="T315" s="2"/>
      <c r="U315" s="2"/>
      <c r="V315" s="2"/>
      <c r="W315" s="2"/>
      <c r="X315" s="2"/>
      <c r="Y315" s="2"/>
      <c r="Z315" s="2"/>
    </row>
    <row r="316" spans="1:26" ht="15" customHeight="1" outlineLevel="2" x14ac:dyDescent="0.25">
      <c r="A316" s="35" t="s">
        <v>330</v>
      </c>
      <c r="B316" s="36">
        <v>1</v>
      </c>
      <c r="C316" s="36" t="s">
        <v>0</v>
      </c>
      <c r="D316" s="36">
        <v>34</v>
      </c>
      <c r="E316" s="38" t="s">
        <v>330</v>
      </c>
      <c r="F316" s="36">
        <v>341</v>
      </c>
      <c r="G316" s="38" t="s">
        <v>331</v>
      </c>
      <c r="H316" s="36">
        <v>1341101930</v>
      </c>
      <c r="I316" s="36" t="s">
        <v>338</v>
      </c>
      <c r="J316" s="39">
        <v>38866</v>
      </c>
      <c r="K316" s="33">
        <v>34655</v>
      </c>
      <c r="L316" s="40">
        <v>35000</v>
      </c>
      <c r="M316" s="16"/>
      <c r="N316" s="16"/>
      <c r="O316" s="16"/>
      <c r="Q316" s="4"/>
      <c r="R316" s="5"/>
      <c r="S316" s="2"/>
      <c r="T316" s="2"/>
      <c r="U316" s="2"/>
      <c r="V316" s="2"/>
      <c r="W316" s="2"/>
      <c r="X316" s="2"/>
      <c r="Y316" s="2"/>
      <c r="Z316" s="2"/>
    </row>
    <row r="317" spans="1:26" ht="15" customHeight="1" outlineLevel="2" x14ac:dyDescent="0.25">
      <c r="A317" s="38" t="s">
        <v>330</v>
      </c>
      <c r="B317" s="38">
        <v>1</v>
      </c>
      <c r="C317" s="38" t="s">
        <v>0</v>
      </c>
      <c r="D317" s="38">
        <v>34</v>
      </c>
      <c r="E317" s="38" t="s">
        <v>330</v>
      </c>
      <c r="F317" s="38">
        <v>341</v>
      </c>
      <c r="G317" s="38" t="s">
        <v>331</v>
      </c>
      <c r="H317" s="38">
        <v>1341102930</v>
      </c>
      <c r="I317" s="38" t="s">
        <v>339</v>
      </c>
      <c r="J317" s="42">
        <v>0</v>
      </c>
      <c r="K317" s="33">
        <v>88760</v>
      </c>
      <c r="L317" s="40">
        <v>0</v>
      </c>
      <c r="M317" s="17"/>
      <c r="N317" s="17"/>
      <c r="O317" s="17"/>
    </row>
    <row r="318" spans="1:26" ht="15" customHeight="1" outlineLevel="2" x14ac:dyDescent="0.25">
      <c r="A318" s="35" t="s">
        <v>330</v>
      </c>
      <c r="B318" s="36">
        <v>1</v>
      </c>
      <c r="C318" s="36" t="s">
        <v>0</v>
      </c>
      <c r="D318" s="36">
        <v>34</v>
      </c>
      <c r="E318" s="38" t="s">
        <v>330</v>
      </c>
      <c r="F318" s="36">
        <v>341</v>
      </c>
      <c r="G318" s="38" t="s">
        <v>331</v>
      </c>
      <c r="H318" s="36">
        <v>1341104930</v>
      </c>
      <c r="I318" s="36" t="s">
        <v>340</v>
      </c>
      <c r="J318" s="39">
        <v>104832</v>
      </c>
      <c r="K318" s="33">
        <v>67642</v>
      </c>
      <c r="L318" s="40">
        <v>110000</v>
      </c>
      <c r="M318" s="16"/>
      <c r="N318" s="16"/>
      <c r="O318" s="16"/>
      <c r="Q318" s="4"/>
      <c r="R318" s="5"/>
      <c r="S318" s="2"/>
      <c r="T318" s="2"/>
      <c r="U318" s="2"/>
      <c r="V318" s="2"/>
      <c r="W318" s="2"/>
      <c r="X318" s="2"/>
      <c r="Y318" s="2"/>
      <c r="Z318" s="2"/>
    </row>
    <row r="319" spans="1:26" ht="15" customHeight="1" outlineLevel="2" x14ac:dyDescent="0.25">
      <c r="A319" s="35" t="s">
        <v>330</v>
      </c>
      <c r="B319" s="36">
        <v>1</v>
      </c>
      <c r="C319" s="36" t="s">
        <v>0</v>
      </c>
      <c r="D319" s="36">
        <v>34</v>
      </c>
      <c r="E319" s="38" t="s">
        <v>330</v>
      </c>
      <c r="F319" s="36">
        <v>342</v>
      </c>
      <c r="G319" s="38" t="s">
        <v>341</v>
      </c>
      <c r="H319" s="36">
        <v>1342000460</v>
      </c>
      <c r="I319" s="36" t="s">
        <v>342</v>
      </c>
      <c r="J319" s="39">
        <v>79605</v>
      </c>
      <c r="K319" s="33">
        <v>66233</v>
      </c>
      <c r="L319" s="40">
        <v>75000</v>
      </c>
      <c r="M319" s="16"/>
      <c r="N319" s="16"/>
      <c r="O319" s="16"/>
      <c r="P319" s="10"/>
      <c r="Q319" s="4"/>
      <c r="R319" s="5"/>
      <c r="S319" s="2"/>
      <c r="T319" s="2"/>
      <c r="U319" s="2"/>
      <c r="V319" s="2"/>
      <c r="W319" s="2"/>
      <c r="X319" s="2"/>
      <c r="Y319" s="2"/>
      <c r="Z319" s="2"/>
    </row>
    <row r="320" spans="1:26" ht="15" customHeight="1" outlineLevel="2" x14ac:dyDescent="0.25">
      <c r="A320" s="35" t="s">
        <v>330</v>
      </c>
      <c r="B320" s="36">
        <v>1</v>
      </c>
      <c r="C320" s="36" t="s">
        <v>0</v>
      </c>
      <c r="D320" s="36">
        <v>34</v>
      </c>
      <c r="E320" s="38" t="s">
        <v>330</v>
      </c>
      <c r="F320" s="36">
        <v>342</v>
      </c>
      <c r="G320" s="38" t="s">
        <v>341</v>
      </c>
      <c r="H320" s="36">
        <v>1342100930</v>
      </c>
      <c r="I320" s="36" t="s">
        <v>343</v>
      </c>
      <c r="J320" s="39">
        <v>8632</v>
      </c>
      <c r="K320" s="33">
        <v>60309</v>
      </c>
      <c r="L320" s="40">
        <v>53000</v>
      </c>
      <c r="M320" s="16"/>
      <c r="N320" s="16"/>
      <c r="O320" s="16"/>
      <c r="Q320" s="4"/>
      <c r="R320" s="5"/>
      <c r="S320" s="2"/>
      <c r="T320" s="2"/>
      <c r="U320" s="2"/>
      <c r="V320" s="2"/>
      <c r="W320" s="2"/>
      <c r="X320" s="2"/>
      <c r="Y320" s="2"/>
      <c r="Z320" s="2"/>
    </row>
    <row r="321" spans="1:26" ht="15" customHeight="1" outlineLevel="2" x14ac:dyDescent="0.25">
      <c r="A321" s="38" t="s">
        <v>330</v>
      </c>
      <c r="B321" s="38">
        <v>1</v>
      </c>
      <c r="C321" s="38" t="s">
        <v>0</v>
      </c>
      <c r="D321" s="38">
        <v>34</v>
      </c>
      <c r="E321" s="38" t="s">
        <v>330</v>
      </c>
      <c r="F321" s="38">
        <v>342</v>
      </c>
      <c r="G321" s="38" t="s">
        <v>341</v>
      </c>
      <c r="H321" s="38">
        <v>1342150930</v>
      </c>
      <c r="I321" s="38" t="s">
        <v>344</v>
      </c>
      <c r="J321" s="42">
        <v>0</v>
      </c>
      <c r="K321" s="33">
        <v>9527</v>
      </c>
      <c r="L321" s="40">
        <v>0</v>
      </c>
      <c r="M321" s="17"/>
      <c r="N321" s="17"/>
      <c r="O321" s="17"/>
    </row>
    <row r="322" spans="1:26" ht="15" customHeight="1" outlineLevel="2" x14ac:dyDescent="0.25">
      <c r="A322" s="38" t="s">
        <v>330</v>
      </c>
      <c r="B322" s="38">
        <v>1</v>
      </c>
      <c r="C322" s="38" t="s">
        <v>0</v>
      </c>
      <c r="D322" s="38">
        <v>34</v>
      </c>
      <c r="E322" s="38" t="s">
        <v>330</v>
      </c>
      <c r="F322" s="38">
        <v>342</v>
      </c>
      <c r="G322" s="38" t="s">
        <v>341</v>
      </c>
      <c r="H322" s="36">
        <v>1342200791</v>
      </c>
      <c r="I322" s="38" t="s">
        <v>345</v>
      </c>
      <c r="J322" s="42">
        <v>0</v>
      </c>
      <c r="K322" s="33">
        <v>8965.2000000000007</v>
      </c>
      <c r="L322" s="40">
        <v>0</v>
      </c>
      <c r="M322" s="16"/>
      <c r="N322" s="16"/>
      <c r="O322" s="16"/>
      <c r="Q322" s="4"/>
      <c r="R322" s="5"/>
      <c r="S322" s="2"/>
      <c r="T322" s="2"/>
      <c r="U322" s="2"/>
      <c r="V322" s="2"/>
      <c r="W322" s="2"/>
      <c r="X322" s="2"/>
      <c r="Y322" s="2"/>
      <c r="Z322" s="2"/>
    </row>
    <row r="323" spans="1:26" ht="15" customHeight="1" outlineLevel="2" x14ac:dyDescent="0.25">
      <c r="A323" s="35" t="s">
        <v>330</v>
      </c>
      <c r="B323" s="36">
        <v>1</v>
      </c>
      <c r="C323" s="36" t="s">
        <v>0</v>
      </c>
      <c r="D323" s="36">
        <v>34</v>
      </c>
      <c r="E323" s="38" t="s">
        <v>330</v>
      </c>
      <c r="F323" s="36">
        <v>342</v>
      </c>
      <c r="G323" s="38" t="s">
        <v>341</v>
      </c>
      <c r="H323" s="36">
        <v>1342201930</v>
      </c>
      <c r="I323" s="36" t="s">
        <v>346</v>
      </c>
      <c r="J323" s="39">
        <v>0</v>
      </c>
      <c r="K323" s="33">
        <v>0</v>
      </c>
      <c r="L323" s="40">
        <v>4000</v>
      </c>
      <c r="M323" s="16"/>
      <c r="N323" s="16"/>
      <c r="O323" s="16"/>
      <c r="Q323" s="4"/>
      <c r="R323" s="5"/>
      <c r="S323" s="2"/>
      <c r="T323" s="2"/>
      <c r="U323" s="2"/>
      <c r="V323" s="2"/>
      <c r="W323" s="2"/>
      <c r="X323" s="2"/>
      <c r="Y323" s="2"/>
      <c r="Z323" s="2"/>
    </row>
    <row r="324" spans="1:26" ht="15" customHeight="1" outlineLevel="2" x14ac:dyDescent="0.25">
      <c r="A324" s="38" t="s">
        <v>330</v>
      </c>
      <c r="B324" s="38">
        <v>1</v>
      </c>
      <c r="C324" s="38" t="s">
        <v>0</v>
      </c>
      <c r="D324" s="38">
        <v>34</v>
      </c>
      <c r="E324" s="38" t="s">
        <v>330</v>
      </c>
      <c r="F324" s="38">
        <v>342</v>
      </c>
      <c r="G324" s="38" t="s">
        <v>341</v>
      </c>
      <c r="H324" s="36">
        <v>1342230420</v>
      </c>
      <c r="I324" s="38" t="s">
        <v>347</v>
      </c>
      <c r="J324" s="42">
        <v>0</v>
      </c>
      <c r="K324" s="33">
        <v>849</v>
      </c>
      <c r="L324" s="40">
        <v>1000</v>
      </c>
      <c r="M324" s="16"/>
      <c r="N324" s="16"/>
      <c r="O324" s="16"/>
      <c r="Q324" s="4"/>
      <c r="R324" s="5"/>
      <c r="S324" s="2"/>
      <c r="T324" s="2"/>
      <c r="U324" s="2"/>
      <c r="V324" s="2"/>
      <c r="W324" s="2"/>
      <c r="X324" s="2"/>
      <c r="Y324" s="2"/>
      <c r="Z324" s="2"/>
    </row>
    <row r="325" spans="1:26" ht="15" customHeight="1" outlineLevel="2" x14ac:dyDescent="0.25">
      <c r="A325" s="35" t="s">
        <v>330</v>
      </c>
      <c r="B325" s="36">
        <v>1</v>
      </c>
      <c r="C325" s="36" t="s">
        <v>0</v>
      </c>
      <c r="D325" s="36">
        <v>34</v>
      </c>
      <c r="E325" s="38" t="s">
        <v>330</v>
      </c>
      <c r="F325" s="36">
        <v>342</v>
      </c>
      <c r="G325" s="38" t="s">
        <v>341</v>
      </c>
      <c r="H325" s="36">
        <v>1342230930</v>
      </c>
      <c r="I325" s="36" t="s">
        <v>348</v>
      </c>
      <c r="J325" s="39">
        <v>64373</v>
      </c>
      <c r="K325" s="33">
        <v>31736</v>
      </c>
      <c r="L325" s="40">
        <v>38000</v>
      </c>
      <c r="M325" s="16"/>
      <c r="N325" s="16"/>
      <c r="O325" s="16"/>
      <c r="Q325" s="4"/>
      <c r="R325" s="5"/>
      <c r="S325" s="2"/>
      <c r="T325" s="2"/>
      <c r="U325" s="2"/>
      <c r="V325" s="2"/>
      <c r="W325" s="2"/>
      <c r="X325" s="2"/>
      <c r="Y325" s="2"/>
      <c r="Z325" s="2"/>
    </row>
    <row r="326" spans="1:26" ht="15" customHeight="1" outlineLevel="2" x14ac:dyDescent="0.25">
      <c r="A326" s="35" t="s">
        <v>330</v>
      </c>
      <c r="B326" s="36">
        <v>1</v>
      </c>
      <c r="C326" s="36" t="s">
        <v>0</v>
      </c>
      <c r="D326" s="36">
        <v>34</v>
      </c>
      <c r="E326" s="38" t="s">
        <v>330</v>
      </c>
      <c r="F326" s="36">
        <v>342</v>
      </c>
      <c r="G326" s="38" t="s">
        <v>341</v>
      </c>
      <c r="H326" s="36">
        <v>1342300930</v>
      </c>
      <c r="I326" s="36" t="s">
        <v>349</v>
      </c>
      <c r="J326" s="39">
        <v>28002</v>
      </c>
      <c r="K326" s="33">
        <v>47767</v>
      </c>
      <c r="L326" s="40">
        <v>45000</v>
      </c>
      <c r="M326" s="16"/>
      <c r="N326" s="16"/>
      <c r="O326" s="16"/>
      <c r="Q326" s="4"/>
      <c r="R326" s="5"/>
      <c r="S326" s="2"/>
      <c r="T326" s="2"/>
      <c r="U326" s="2"/>
      <c r="V326" s="2"/>
      <c r="W326" s="2"/>
      <c r="X326" s="2"/>
      <c r="Y326" s="2"/>
      <c r="Z326" s="2"/>
    </row>
    <row r="327" spans="1:26" ht="15" customHeight="1" outlineLevel="2" x14ac:dyDescent="0.25">
      <c r="A327" s="35" t="s">
        <v>330</v>
      </c>
      <c r="B327" s="36">
        <v>1</v>
      </c>
      <c r="C327" s="36" t="s">
        <v>0</v>
      </c>
      <c r="D327" s="36">
        <v>34</v>
      </c>
      <c r="E327" s="38" t="s">
        <v>330</v>
      </c>
      <c r="F327" s="36">
        <v>342</v>
      </c>
      <c r="G327" s="38" t="s">
        <v>341</v>
      </c>
      <c r="H327" s="36">
        <v>1342350930</v>
      </c>
      <c r="I327" s="36" t="s">
        <v>350</v>
      </c>
      <c r="J327" s="39">
        <v>0</v>
      </c>
      <c r="K327" s="33">
        <v>18</v>
      </c>
      <c r="L327" s="40">
        <v>200000</v>
      </c>
      <c r="M327" s="16"/>
      <c r="N327" s="16"/>
      <c r="O327" s="16"/>
      <c r="Q327" s="4"/>
      <c r="R327" s="5"/>
      <c r="S327" s="2"/>
      <c r="T327" s="2"/>
      <c r="U327" s="2"/>
      <c r="V327" s="2"/>
      <c r="W327" s="2"/>
      <c r="X327" s="2"/>
      <c r="Y327" s="2"/>
      <c r="Z327" s="2"/>
    </row>
    <row r="328" spans="1:26" ht="15" customHeight="1" outlineLevel="2" x14ac:dyDescent="0.25">
      <c r="A328" s="35" t="s">
        <v>330</v>
      </c>
      <c r="B328" s="36">
        <v>1</v>
      </c>
      <c r="C328" s="36" t="s">
        <v>0</v>
      </c>
      <c r="D328" s="36">
        <v>34</v>
      </c>
      <c r="E328" s="38" t="s">
        <v>330</v>
      </c>
      <c r="F328" s="36">
        <v>342</v>
      </c>
      <c r="G328" s="38" t="s">
        <v>341</v>
      </c>
      <c r="H328" s="36">
        <v>1342400420</v>
      </c>
      <c r="I328" s="36" t="s">
        <v>352</v>
      </c>
      <c r="J328" s="39">
        <v>25297</v>
      </c>
      <c r="K328" s="33">
        <v>46400</v>
      </c>
      <c r="L328" s="40">
        <v>0</v>
      </c>
      <c r="M328" s="16"/>
      <c r="N328" s="16"/>
      <c r="O328" s="16"/>
      <c r="Q328" s="4"/>
      <c r="R328" s="5"/>
      <c r="S328" s="2"/>
      <c r="T328" s="2"/>
      <c r="U328" s="2"/>
      <c r="V328" s="2"/>
      <c r="W328" s="2"/>
      <c r="X328" s="2"/>
      <c r="Y328" s="2"/>
      <c r="Z328" s="2"/>
    </row>
    <row r="329" spans="1:26" ht="15" customHeight="1" outlineLevel="2" x14ac:dyDescent="0.25">
      <c r="A329" s="35" t="s">
        <v>330</v>
      </c>
      <c r="B329" s="36">
        <v>1</v>
      </c>
      <c r="C329" s="36" t="s">
        <v>0</v>
      </c>
      <c r="D329" s="36">
        <v>34</v>
      </c>
      <c r="E329" s="38" t="s">
        <v>330</v>
      </c>
      <c r="F329" s="36">
        <v>342</v>
      </c>
      <c r="G329" s="38" t="s">
        <v>341</v>
      </c>
      <c r="H329" s="36">
        <v>1342402930</v>
      </c>
      <c r="I329" s="36" t="s">
        <v>353</v>
      </c>
      <c r="J329" s="39">
        <v>156957</v>
      </c>
      <c r="K329" s="33">
        <v>104959</v>
      </c>
      <c r="L329" s="40">
        <v>169000</v>
      </c>
      <c r="M329" s="16"/>
      <c r="N329" s="16"/>
      <c r="O329" s="16"/>
      <c r="Q329" s="4"/>
      <c r="R329" s="5"/>
      <c r="S329" s="2"/>
      <c r="T329" s="2"/>
      <c r="U329" s="2"/>
      <c r="V329" s="2"/>
      <c r="W329" s="2"/>
      <c r="X329" s="2"/>
      <c r="Y329" s="2"/>
      <c r="Z329" s="2"/>
    </row>
    <row r="330" spans="1:26" ht="15" customHeight="1" outlineLevel="2" x14ac:dyDescent="0.25">
      <c r="A330" s="35" t="s">
        <v>330</v>
      </c>
      <c r="B330" s="36">
        <v>1</v>
      </c>
      <c r="C330" s="36" t="s">
        <v>0</v>
      </c>
      <c r="D330" s="36">
        <v>34</v>
      </c>
      <c r="E330" s="38" t="s">
        <v>330</v>
      </c>
      <c r="F330" s="36">
        <v>342</v>
      </c>
      <c r="G330" s="38" t="s">
        <v>341</v>
      </c>
      <c r="H330" s="36">
        <v>1342403930</v>
      </c>
      <c r="I330" s="36" t="s">
        <v>354</v>
      </c>
      <c r="J330" s="42">
        <v>0</v>
      </c>
      <c r="K330" s="33">
        <v>28177</v>
      </c>
      <c r="L330" s="40">
        <v>68000</v>
      </c>
      <c r="M330" s="16"/>
      <c r="N330" s="16"/>
      <c r="O330" s="16"/>
      <c r="Q330" s="4"/>
      <c r="R330" s="5"/>
      <c r="S330" s="2"/>
      <c r="T330" s="2"/>
      <c r="U330" s="2"/>
      <c r="V330" s="2"/>
      <c r="W330" s="2"/>
      <c r="X330" s="2"/>
      <c r="Y330" s="2"/>
      <c r="Z330" s="2"/>
    </row>
    <row r="331" spans="1:26" ht="15" customHeight="1" outlineLevel="2" x14ac:dyDescent="0.25">
      <c r="A331" s="35" t="s">
        <v>330</v>
      </c>
      <c r="B331" s="36">
        <v>1</v>
      </c>
      <c r="C331" s="36" t="s">
        <v>0</v>
      </c>
      <c r="D331" s="36">
        <v>34</v>
      </c>
      <c r="E331" s="38" t="s">
        <v>330</v>
      </c>
      <c r="F331" s="36">
        <v>342</v>
      </c>
      <c r="G331" s="38" t="s">
        <v>341</v>
      </c>
      <c r="H331" s="36">
        <v>1342405930</v>
      </c>
      <c r="I331" s="36" t="s">
        <v>355</v>
      </c>
      <c r="J331" s="39">
        <v>0</v>
      </c>
      <c r="K331" s="33">
        <v>2034</v>
      </c>
      <c r="L331" s="40">
        <v>2000</v>
      </c>
      <c r="M331" s="16"/>
      <c r="N331" s="16"/>
      <c r="O331" s="16"/>
      <c r="Q331" s="4"/>
      <c r="R331" s="5"/>
      <c r="S331" s="2"/>
      <c r="T331" s="2"/>
      <c r="U331" s="2"/>
      <c r="V331" s="2"/>
      <c r="W331" s="2"/>
      <c r="X331" s="2"/>
      <c r="Y331" s="2"/>
      <c r="Z331" s="2"/>
    </row>
    <row r="332" spans="1:26" ht="15" customHeight="1" outlineLevel="2" x14ac:dyDescent="0.25">
      <c r="A332" s="35" t="s">
        <v>330</v>
      </c>
      <c r="B332" s="36">
        <v>1</v>
      </c>
      <c r="C332" s="36" t="s">
        <v>0</v>
      </c>
      <c r="D332" s="36">
        <v>34</v>
      </c>
      <c r="E332" s="38" t="s">
        <v>330</v>
      </c>
      <c r="F332" s="36">
        <v>342</v>
      </c>
      <c r="G332" s="38" t="s">
        <v>341</v>
      </c>
      <c r="H332" s="36">
        <v>1342406930</v>
      </c>
      <c r="I332" s="36" t="s">
        <v>356</v>
      </c>
      <c r="J332" s="39">
        <v>6900</v>
      </c>
      <c r="K332" s="33">
        <v>1050</v>
      </c>
      <c r="L332" s="40">
        <v>5000</v>
      </c>
      <c r="M332" s="16"/>
      <c r="N332" s="16"/>
      <c r="O332" s="16"/>
      <c r="Q332" s="4"/>
      <c r="R332" s="5"/>
      <c r="S332" s="2"/>
      <c r="T332" s="2"/>
      <c r="U332" s="2"/>
      <c r="V332" s="2"/>
      <c r="W332" s="2"/>
      <c r="X332" s="2"/>
      <c r="Y332" s="2"/>
      <c r="Z332" s="2"/>
    </row>
    <row r="333" spans="1:26" ht="15" customHeight="1" outlineLevel="2" x14ac:dyDescent="0.25">
      <c r="A333" s="35" t="s">
        <v>330</v>
      </c>
      <c r="B333" s="36">
        <v>1</v>
      </c>
      <c r="C333" s="36" t="s">
        <v>0</v>
      </c>
      <c r="D333" s="36">
        <v>34</v>
      </c>
      <c r="E333" s="38" t="s">
        <v>330</v>
      </c>
      <c r="F333" s="36">
        <v>342</v>
      </c>
      <c r="G333" s="38" t="s">
        <v>341</v>
      </c>
      <c r="H333" s="36">
        <v>1342410420</v>
      </c>
      <c r="I333" s="36" t="s">
        <v>357</v>
      </c>
      <c r="J333" s="39">
        <v>4600</v>
      </c>
      <c r="K333" s="33">
        <v>6402.86</v>
      </c>
      <c r="L333" s="40">
        <v>8000</v>
      </c>
      <c r="M333" s="16"/>
      <c r="N333" s="16"/>
      <c r="O333" s="16"/>
      <c r="Q333" s="4"/>
      <c r="R333" s="5"/>
      <c r="S333" s="2"/>
      <c r="T333" s="2"/>
      <c r="U333" s="2"/>
      <c r="V333" s="2"/>
      <c r="W333" s="2"/>
      <c r="X333" s="2"/>
      <c r="Y333" s="2"/>
      <c r="Z333" s="2"/>
    </row>
    <row r="334" spans="1:26" ht="15" customHeight="1" outlineLevel="2" x14ac:dyDescent="0.25">
      <c r="A334" s="35" t="s">
        <v>330</v>
      </c>
      <c r="B334" s="36">
        <v>1</v>
      </c>
      <c r="C334" s="36" t="s">
        <v>0</v>
      </c>
      <c r="D334" s="36">
        <v>34</v>
      </c>
      <c r="E334" s="38" t="s">
        <v>330</v>
      </c>
      <c r="F334" s="36">
        <v>342</v>
      </c>
      <c r="G334" s="38" t="s">
        <v>341</v>
      </c>
      <c r="H334" s="36">
        <v>1342410930</v>
      </c>
      <c r="I334" s="36" t="s">
        <v>358</v>
      </c>
      <c r="J334" s="39">
        <v>203380</v>
      </c>
      <c r="K334" s="33">
        <v>163690</v>
      </c>
      <c r="L334" s="40">
        <v>218000</v>
      </c>
      <c r="M334" s="16"/>
      <c r="N334" s="16"/>
      <c r="O334" s="16"/>
      <c r="Q334" s="4"/>
      <c r="R334" s="5"/>
      <c r="S334" s="2"/>
      <c r="T334" s="2"/>
      <c r="U334" s="2"/>
      <c r="V334" s="2"/>
      <c r="W334" s="2"/>
      <c r="X334" s="2"/>
      <c r="Y334" s="2"/>
      <c r="Z334" s="2"/>
    </row>
    <row r="335" spans="1:26" ht="15" customHeight="1" outlineLevel="2" x14ac:dyDescent="0.25">
      <c r="A335" s="35" t="s">
        <v>330</v>
      </c>
      <c r="B335" s="36">
        <v>1</v>
      </c>
      <c r="C335" s="36" t="s">
        <v>0</v>
      </c>
      <c r="D335" s="36">
        <v>34</v>
      </c>
      <c r="E335" s="38" t="s">
        <v>330</v>
      </c>
      <c r="F335" s="36">
        <v>342</v>
      </c>
      <c r="G335" s="38" t="s">
        <v>341</v>
      </c>
      <c r="H335" s="36">
        <v>1342415930</v>
      </c>
      <c r="I335" s="36" t="s">
        <v>359</v>
      </c>
      <c r="J335" s="39">
        <v>27726</v>
      </c>
      <c r="K335" s="33">
        <v>15194</v>
      </c>
      <c r="L335" s="40">
        <v>30000</v>
      </c>
      <c r="M335" s="16"/>
      <c r="N335" s="16"/>
      <c r="O335" s="16"/>
      <c r="Q335" s="4"/>
      <c r="R335" s="5"/>
      <c r="S335" s="2"/>
      <c r="T335" s="2"/>
      <c r="U335" s="2"/>
      <c r="V335" s="2"/>
      <c r="W335" s="2"/>
      <c r="X335" s="2"/>
      <c r="Y335" s="2"/>
      <c r="Z335" s="2"/>
    </row>
    <row r="336" spans="1:26" ht="15" customHeight="1" outlineLevel="2" x14ac:dyDescent="0.25">
      <c r="A336" s="35" t="s">
        <v>330</v>
      </c>
      <c r="B336" s="36">
        <v>1</v>
      </c>
      <c r="C336" s="36" t="s">
        <v>0</v>
      </c>
      <c r="D336" s="36">
        <v>34</v>
      </c>
      <c r="E336" s="38" t="s">
        <v>330</v>
      </c>
      <c r="F336" s="36">
        <v>343</v>
      </c>
      <c r="G336" s="38" t="s">
        <v>360</v>
      </c>
      <c r="H336" s="36">
        <v>1343500420</v>
      </c>
      <c r="I336" s="36" t="s">
        <v>361</v>
      </c>
      <c r="J336" s="39">
        <v>11959.26</v>
      </c>
      <c r="K336" s="33">
        <v>16065.36</v>
      </c>
      <c r="L336" s="40">
        <v>5000</v>
      </c>
      <c r="M336" s="16"/>
      <c r="N336" s="16"/>
      <c r="O336" s="16"/>
      <c r="Q336" s="4"/>
      <c r="R336" s="5"/>
      <c r="S336" s="2"/>
      <c r="T336" s="2"/>
      <c r="U336" s="2"/>
      <c r="V336" s="2"/>
      <c r="W336" s="2"/>
      <c r="X336" s="2"/>
      <c r="Y336" s="2"/>
      <c r="Z336" s="2"/>
    </row>
    <row r="337" spans="1:26" ht="15" customHeight="1" outlineLevel="2" x14ac:dyDescent="0.25">
      <c r="A337" s="35" t="s">
        <v>330</v>
      </c>
      <c r="B337" s="36">
        <v>1</v>
      </c>
      <c r="C337" s="36" t="s">
        <v>0</v>
      </c>
      <c r="D337" s="36">
        <v>34</v>
      </c>
      <c r="E337" s="38" t="s">
        <v>330</v>
      </c>
      <c r="F337" s="36">
        <v>343</v>
      </c>
      <c r="G337" s="38" t="s">
        <v>360</v>
      </c>
      <c r="H337" s="36">
        <v>1343500930</v>
      </c>
      <c r="I337" s="36" t="s">
        <v>362</v>
      </c>
      <c r="J337" s="39">
        <v>268238</v>
      </c>
      <c r="K337" s="33">
        <v>184047</v>
      </c>
      <c r="L337" s="40">
        <v>255000</v>
      </c>
      <c r="M337" s="16"/>
      <c r="N337" s="16"/>
      <c r="O337" s="16"/>
      <c r="Q337" s="4"/>
      <c r="R337" s="5"/>
      <c r="S337" s="2"/>
      <c r="T337" s="2"/>
      <c r="U337" s="2"/>
      <c r="V337" s="2"/>
      <c r="W337" s="2"/>
      <c r="X337" s="2"/>
      <c r="Y337" s="2"/>
      <c r="Z337" s="2"/>
    </row>
    <row r="338" spans="1:26" ht="15" customHeight="1" outlineLevel="2" x14ac:dyDescent="0.25">
      <c r="A338" s="35" t="s">
        <v>330</v>
      </c>
      <c r="B338" s="36">
        <v>1</v>
      </c>
      <c r="C338" s="36" t="s">
        <v>0</v>
      </c>
      <c r="D338" s="36">
        <v>34</v>
      </c>
      <c r="E338" s="38" t="s">
        <v>330</v>
      </c>
      <c r="F338" s="36">
        <v>343</v>
      </c>
      <c r="G338" s="38" t="s">
        <v>360</v>
      </c>
      <c r="H338" s="36">
        <v>1343501930</v>
      </c>
      <c r="I338" s="36" t="s">
        <v>363</v>
      </c>
      <c r="J338" s="39">
        <v>147629</v>
      </c>
      <c r="K338" s="33">
        <v>122447</v>
      </c>
      <c r="L338" s="40">
        <v>113000</v>
      </c>
      <c r="M338" s="16"/>
      <c r="N338" s="16"/>
      <c r="O338" s="16"/>
      <c r="Q338" s="4"/>
      <c r="R338" s="5"/>
      <c r="S338" s="2"/>
      <c r="T338" s="2"/>
      <c r="U338" s="2"/>
      <c r="V338" s="2"/>
      <c r="W338" s="2"/>
      <c r="X338" s="2"/>
      <c r="Y338" s="2"/>
      <c r="Z338" s="2"/>
    </row>
    <row r="339" spans="1:26" ht="15" customHeight="1" outlineLevel="2" x14ac:dyDescent="0.25">
      <c r="A339" s="35" t="s">
        <v>330</v>
      </c>
      <c r="B339" s="36">
        <v>1</v>
      </c>
      <c r="C339" s="36" t="s">
        <v>0</v>
      </c>
      <c r="D339" s="36">
        <v>34</v>
      </c>
      <c r="E339" s="38" t="s">
        <v>330</v>
      </c>
      <c r="F339" s="36">
        <v>343</v>
      </c>
      <c r="G339" s="38" t="s">
        <v>360</v>
      </c>
      <c r="H339" s="36">
        <v>1343520930</v>
      </c>
      <c r="I339" s="36" t="s">
        <v>364</v>
      </c>
      <c r="J339" s="39">
        <v>33185</v>
      </c>
      <c r="K339" s="33">
        <v>49738</v>
      </c>
      <c r="L339" s="40">
        <v>41000</v>
      </c>
      <c r="M339" s="16"/>
      <c r="N339" s="16"/>
      <c r="O339" s="16"/>
      <c r="Q339" s="4"/>
      <c r="R339" s="5"/>
      <c r="S339" s="2"/>
      <c r="T339" s="2"/>
      <c r="U339" s="2"/>
      <c r="V339" s="2"/>
      <c r="W339" s="2"/>
      <c r="X339" s="2"/>
      <c r="Y339" s="2"/>
      <c r="Z339" s="2"/>
    </row>
    <row r="340" spans="1:26" ht="15" customHeight="1" outlineLevel="2" x14ac:dyDescent="0.25">
      <c r="A340" s="35" t="s">
        <v>330</v>
      </c>
      <c r="B340" s="36">
        <v>1</v>
      </c>
      <c r="C340" s="36" t="s">
        <v>0</v>
      </c>
      <c r="D340" s="36">
        <v>34</v>
      </c>
      <c r="E340" s="38" t="s">
        <v>330</v>
      </c>
      <c r="F340" s="36">
        <v>343</v>
      </c>
      <c r="G340" s="38" t="s">
        <v>360</v>
      </c>
      <c r="H340" s="36">
        <v>1343540420</v>
      </c>
      <c r="I340" s="36" t="s">
        <v>365</v>
      </c>
      <c r="J340" s="39">
        <v>72238.63</v>
      </c>
      <c r="K340" s="33">
        <v>79480</v>
      </c>
      <c r="L340" s="40">
        <v>35000</v>
      </c>
      <c r="M340" s="16"/>
      <c r="N340" s="16"/>
      <c r="O340" s="16"/>
      <c r="Q340" s="4"/>
      <c r="R340" s="5"/>
      <c r="S340" s="2"/>
      <c r="T340" s="2"/>
      <c r="U340" s="2"/>
      <c r="V340" s="2"/>
      <c r="W340" s="2"/>
      <c r="X340" s="2"/>
      <c r="Y340" s="2"/>
      <c r="Z340" s="2"/>
    </row>
    <row r="341" spans="1:26" ht="15" customHeight="1" outlineLevel="2" x14ac:dyDescent="0.25">
      <c r="A341" s="35" t="s">
        <v>330</v>
      </c>
      <c r="B341" s="36">
        <v>1</v>
      </c>
      <c r="C341" s="36" t="s">
        <v>0</v>
      </c>
      <c r="D341" s="36">
        <v>34</v>
      </c>
      <c r="E341" s="38" t="s">
        <v>330</v>
      </c>
      <c r="F341" s="36">
        <v>343</v>
      </c>
      <c r="G341" s="38" t="s">
        <v>360</v>
      </c>
      <c r="H341" s="36">
        <v>1343540421</v>
      </c>
      <c r="I341" s="36" t="s">
        <v>366</v>
      </c>
      <c r="J341" s="39">
        <v>3564</v>
      </c>
      <c r="K341" s="33">
        <v>0</v>
      </c>
      <c r="L341" s="40">
        <v>0</v>
      </c>
      <c r="M341" s="16"/>
      <c r="N341" s="16"/>
      <c r="O341" s="16"/>
      <c r="Q341" s="4"/>
      <c r="R341" s="5"/>
      <c r="S341" s="2"/>
      <c r="T341" s="2"/>
      <c r="U341" s="2"/>
      <c r="V341" s="2"/>
      <c r="W341" s="2"/>
      <c r="X341" s="2"/>
      <c r="Y341" s="2"/>
      <c r="Z341" s="2"/>
    </row>
    <row r="342" spans="1:26" ht="15" customHeight="1" outlineLevel="2" x14ac:dyDescent="0.25">
      <c r="A342" s="35" t="s">
        <v>330</v>
      </c>
      <c r="B342" s="36">
        <v>1</v>
      </c>
      <c r="C342" s="36" t="s">
        <v>0</v>
      </c>
      <c r="D342" s="36">
        <v>34</v>
      </c>
      <c r="E342" s="38" t="s">
        <v>330</v>
      </c>
      <c r="F342" s="36">
        <v>343</v>
      </c>
      <c r="G342" s="38" t="s">
        <v>360</v>
      </c>
      <c r="H342" s="36">
        <v>1343540920</v>
      </c>
      <c r="I342" s="36" t="s">
        <v>367</v>
      </c>
      <c r="J342" s="39">
        <v>186451.51</v>
      </c>
      <c r="K342" s="33">
        <v>159239.97</v>
      </c>
      <c r="L342" s="40">
        <v>130000</v>
      </c>
      <c r="M342" s="16"/>
      <c r="N342" s="16"/>
      <c r="O342" s="16"/>
      <c r="Q342" s="4"/>
      <c r="R342" s="5"/>
      <c r="S342" s="2"/>
      <c r="T342" s="2"/>
      <c r="U342" s="2"/>
      <c r="V342" s="2"/>
      <c r="W342" s="2"/>
      <c r="X342" s="2"/>
      <c r="Y342" s="2"/>
      <c r="Z342" s="2"/>
    </row>
    <row r="343" spans="1:26" ht="15" customHeight="1" outlineLevel="2" x14ac:dyDescent="0.25">
      <c r="A343" s="35" t="s">
        <v>330</v>
      </c>
      <c r="B343" s="36">
        <v>1</v>
      </c>
      <c r="C343" s="36" t="s">
        <v>0</v>
      </c>
      <c r="D343" s="36">
        <v>34</v>
      </c>
      <c r="E343" s="38" t="s">
        <v>330</v>
      </c>
      <c r="F343" s="36">
        <v>343</v>
      </c>
      <c r="G343" s="38" t="s">
        <v>360</v>
      </c>
      <c r="H343" s="36">
        <v>1343540930</v>
      </c>
      <c r="I343" s="36" t="s">
        <v>368</v>
      </c>
      <c r="J343" s="39">
        <v>144822</v>
      </c>
      <c r="K343" s="33">
        <v>145002</v>
      </c>
      <c r="L343" s="40">
        <v>75000</v>
      </c>
      <c r="M343" s="16"/>
      <c r="N343" s="16"/>
      <c r="O343" s="16"/>
      <c r="Q343" s="4"/>
      <c r="R343" s="5"/>
      <c r="S343" s="2"/>
      <c r="T343" s="2"/>
      <c r="U343" s="2"/>
      <c r="V343" s="2"/>
      <c r="W343" s="2"/>
      <c r="X343" s="2"/>
      <c r="Y343" s="2"/>
      <c r="Z343" s="2"/>
    </row>
    <row r="344" spans="1:26" ht="15" customHeight="1" outlineLevel="2" x14ac:dyDescent="0.25">
      <c r="A344" s="35" t="s">
        <v>330</v>
      </c>
      <c r="B344" s="36">
        <v>1</v>
      </c>
      <c r="C344" s="36" t="s">
        <v>0</v>
      </c>
      <c r="D344" s="36">
        <v>34</v>
      </c>
      <c r="E344" s="38" t="s">
        <v>330</v>
      </c>
      <c r="F344" s="36">
        <v>343</v>
      </c>
      <c r="G344" s="38" t="s">
        <v>360</v>
      </c>
      <c r="H344" s="36">
        <v>1343800420</v>
      </c>
      <c r="I344" s="36" t="s">
        <v>369</v>
      </c>
      <c r="J344" s="39">
        <v>132758.5</v>
      </c>
      <c r="K344" s="33">
        <v>68000.5</v>
      </c>
      <c r="L344" s="40">
        <v>100000</v>
      </c>
      <c r="M344" s="16"/>
      <c r="N344" s="16"/>
      <c r="O344" s="16"/>
      <c r="Q344" s="4"/>
      <c r="R344" s="5"/>
      <c r="S344" s="2"/>
      <c r="T344" s="2"/>
      <c r="U344" s="2"/>
      <c r="V344" s="2"/>
      <c r="W344" s="2"/>
      <c r="X344" s="2"/>
      <c r="Y344" s="2"/>
      <c r="Z344" s="2"/>
    </row>
    <row r="345" spans="1:26" ht="15" customHeight="1" outlineLevel="2" x14ac:dyDescent="0.25">
      <c r="A345" s="35" t="s">
        <v>330</v>
      </c>
      <c r="B345" s="36">
        <v>1</v>
      </c>
      <c r="C345" s="36" t="s">
        <v>0</v>
      </c>
      <c r="D345" s="36">
        <v>34</v>
      </c>
      <c r="E345" s="38" t="s">
        <v>330</v>
      </c>
      <c r="F345" s="36">
        <v>343</v>
      </c>
      <c r="G345" s="38" t="s">
        <v>360</v>
      </c>
      <c r="H345" s="36">
        <v>1343800930</v>
      </c>
      <c r="I345" s="36" t="s">
        <v>370</v>
      </c>
      <c r="J345" s="39">
        <v>1914726</v>
      </c>
      <c r="K345" s="33">
        <v>1954357</v>
      </c>
      <c r="L345" s="40">
        <v>1950000</v>
      </c>
      <c r="M345" s="16"/>
      <c r="N345" s="16"/>
      <c r="O345" s="16"/>
      <c r="Q345" s="4"/>
      <c r="R345" s="5"/>
      <c r="S345" s="2"/>
      <c r="T345" s="2"/>
      <c r="U345" s="2"/>
      <c r="V345" s="2"/>
      <c r="W345" s="2"/>
      <c r="X345" s="2"/>
      <c r="Y345" s="2"/>
      <c r="Z345" s="2"/>
    </row>
    <row r="346" spans="1:26" ht="15" customHeight="1" outlineLevel="2" x14ac:dyDescent="0.25">
      <c r="A346" s="35" t="s">
        <v>330</v>
      </c>
      <c r="B346" s="36">
        <v>1</v>
      </c>
      <c r="C346" s="36" t="s">
        <v>0</v>
      </c>
      <c r="D346" s="36">
        <v>34</v>
      </c>
      <c r="E346" s="38" t="s">
        <v>330</v>
      </c>
      <c r="F346" s="36">
        <v>343</v>
      </c>
      <c r="G346" s="38" t="s">
        <v>360</v>
      </c>
      <c r="H346" s="36">
        <v>1343820420</v>
      </c>
      <c r="I346" s="36" t="s">
        <v>371</v>
      </c>
      <c r="J346" s="39">
        <v>29044.65</v>
      </c>
      <c r="K346" s="33">
        <v>36150.85</v>
      </c>
      <c r="L346" s="40">
        <v>40000</v>
      </c>
      <c r="M346" s="16"/>
      <c r="N346" s="16"/>
      <c r="O346" s="16"/>
      <c r="Q346" s="4"/>
      <c r="R346" s="5"/>
      <c r="S346" s="2"/>
      <c r="T346" s="2"/>
      <c r="U346" s="2"/>
      <c r="V346" s="2"/>
      <c r="W346" s="2"/>
      <c r="X346" s="2"/>
      <c r="Y346" s="2"/>
      <c r="Z346" s="2"/>
    </row>
    <row r="347" spans="1:26" ht="15" customHeight="1" outlineLevel="2" x14ac:dyDescent="0.25">
      <c r="A347" s="35" t="s">
        <v>330</v>
      </c>
      <c r="B347" s="36">
        <v>1</v>
      </c>
      <c r="C347" s="36" t="s">
        <v>0</v>
      </c>
      <c r="D347" s="36">
        <v>34</v>
      </c>
      <c r="E347" s="38" t="s">
        <v>330</v>
      </c>
      <c r="F347" s="36">
        <v>343</v>
      </c>
      <c r="G347" s="38" t="s">
        <v>360</v>
      </c>
      <c r="H347" s="36">
        <v>1343820930</v>
      </c>
      <c r="I347" s="36" t="s">
        <v>372</v>
      </c>
      <c r="J347" s="39">
        <v>281098</v>
      </c>
      <c r="K347" s="33">
        <v>307157</v>
      </c>
      <c r="L347" s="40">
        <v>338000</v>
      </c>
      <c r="M347" s="16"/>
      <c r="N347" s="16"/>
      <c r="O347" s="16"/>
      <c r="Q347" s="4"/>
      <c r="R347" s="5"/>
      <c r="S347" s="2"/>
      <c r="T347" s="2"/>
      <c r="U347" s="2"/>
      <c r="V347" s="2"/>
      <c r="W347" s="2"/>
      <c r="X347" s="2"/>
      <c r="Y347" s="2"/>
      <c r="Z347" s="2"/>
    </row>
    <row r="348" spans="1:26" ht="15" customHeight="1" outlineLevel="2" x14ac:dyDescent="0.25">
      <c r="A348" s="35" t="s">
        <v>330</v>
      </c>
      <c r="B348" s="36">
        <v>1</v>
      </c>
      <c r="C348" s="36" t="s">
        <v>0</v>
      </c>
      <c r="D348" s="36">
        <v>34</v>
      </c>
      <c r="E348" s="38" t="s">
        <v>330</v>
      </c>
      <c r="F348" s="36">
        <v>343</v>
      </c>
      <c r="G348" s="38" t="s">
        <v>360</v>
      </c>
      <c r="H348" s="36">
        <v>1343900930</v>
      </c>
      <c r="I348" s="36" t="s">
        <v>373</v>
      </c>
      <c r="J348" s="39">
        <v>208420</v>
      </c>
      <c r="K348" s="33">
        <v>239871</v>
      </c>
      <c r="L348" s="40">
        <v>225000</v>
      </c>
      <c r="M348" s="16"/>
      <c r="N348" s="16"/>
      <c r="O348" s="16"/>
      <c r="Q348" s="4"/>
      <c r="R348" s="5"/>
      <c r="S348" s="2"/>
      <c r="T348" s="2"/>
      <c r="U348" s="2"/>
      <c r="V348" s="2"/>
      <c r="W348" s="2"/>
      <c r="X348" s="2"/>
      <c r="Y348" s="2"/>
      <c r="Z348" s="2"/>
    </row>
    <row r="349" spans="1:26" ht="15" customHeight="1" outlineLevel="2" x14ac:dyDescent="0.25">
      <c r="A349" s="35" t="s">
        <v>330</v>
      </c>
      <c r="B349" s="36">
        <v>1</v>
      </c>
      <c r="C349" s="36" t="s">
        <v>0</v>
      </c>
      <c r="D349" s="36">
        <v>34</v>
      </c>
      <c r="E349" s="38" t="s">
        <v>330</v>
      </c>
      <c r="F349" s="36">
        <v>344</v>
      </c>
      <c r="G349" s="38" t="s">
        <v>374</v>
      </c>
      <c r="H349" s="36">
        <v>1344000990</v>
      </c>
      <c r="I349" s="36" t="s">
        <v>375</v>
      </c>
      <c r="J349" s="39">
        <v>77070.13</v>
      </c>
      <c r="K349" s="33">
        <v>84700</v>
      </c>
      <c r="L349" s="40">
        <v>150000</v>
      </c>
      <c r="M349" s="16"/>
      <c r="N349" s="16"/>
      <c r="O349" s="16"/>
      <c r="Q349" s="4"/>
      <c r="R349" s="5"/>
      <c r="S349" s="2"/>
      <c r="T349" s="2"/>
      <c r="U349" s="2"/>
      <c r="V349" s="2"/>
      <c r="W349" s="2"/>
      <c r="X349" s="2"/>
      <c r="Y349" s="2"/>
      <c r="Z349" s="2"/>
    </row>
    <row r="350" spans="1:26" ht="15" customHeight="1" outlineLevel="2" x14ac:dyDescent="0.25">
      <c r="A350" s="35" t="s">
        <v>330</v>
      </c>
      <c r="B350" s="36">
        <v>1</v>
      </c>
      <c r="C350" s="36" t="s">
        <v>0</v>
      </c>
      <c r="D350" s="36">
        <v>34</v>
      </c>
      <c r="E350" s="38" t="s">
        <v>330</v>
      </c>
      <c r="F350" s="36">
        <v>344</v>
      </c>
      <c r="G350" s="38" t="s">
        <v>374</v>
      </c>
      <c r="H350" s="36">
        <v>1344200930</v>
      </c>
      <c r="I350" s="36" t="s">
        <v>376</v>
      </c>
      <c r="J350" s="39">
        <v>109123</v>
      </c>
      <c r="K350" s="33">
        <v>143992</v>
      </c>
      <c r="L350" s="40">
        <v>428000</v>
      </c>
      <c r="M350" s="16"/>
      <c r="N350" s="16"/>
      <c r="O350" s="16"/>
      <c r="Q350" s="4"/>
      <c r="R350" s="5"/>
      <c r="S350" s="2"/>
      <c r="T350" s="2"/>
      <c r="U350" s="2"/>
      <c r="V350" s="2"/>
      <c r="W350" s="2"/>
      <c r="X350" s="2"/>
      <c r="Y350" s="2"/>
      <c r="Z350" s="2"/>
    </row>
    <row r="351" spans="1:26" ht="15" customHeight="1" outlineLevel="2" x14ac:dyDescent="0.25">
      <c r="A351" s="35" t="s">
        <v>330</v>
      </c>
      <c r="B351" s="36">
        <v>1</v>
      </c>
      <c r="C351" s="36" t="s">
        <v>0</v>
      </c>
      <c r="D351" s="36">
        <v>34</v>
      </c>
      <c r="E351" s="38" t="s">
        <v>330</v>
      </c>
      <c r="F351" s="36">
        <v>344</v>
      </c>
      <c r="G351" s="38" t="s">
        <v>374</v>
      </c>
      <c r="H351" s="36">
        <v>1344300420</v>
      </c>
      <c r="I351" s="36" t="s">
        <v>377</v>
      </c>
      <c r="J351" s="39">
        <v>4106.3999999999996</v>
      </c>
      <c r="K351" s="33">
        <v>4107.3999999999996</v>
      </c>
      <c r="L351" s="40">
        <v>10000</v>
      </c>
      <c r="M351" s="16"/>
      <c r="N351" s="16"/>
      <c r="O351" s="16"/>
      <c r="Q351" s="4"/>
      <c r="R351" s="5"/>
      <c r="S351" s="2"/>
      <c r="T351" s="2"/>
      <c r="U351" s="2"/>
      <c r="V351" s="2"/>
      <c r="W351" s="2"/>
      <c r="X351" s="2"/>
      <c r="Y351" s="2"/>
      <c r="Z351" s="2"/>
    </row>
    <row r="352" spans="1:26" ht="15" customHeight="1" outlineLevel="2" x14ac:dyDescent="0.25">
      <c r="A352" s="35" t="s">
        <v>330</v>
      </c>
      <c r="B352" s="36">
        <v>1</v>
      </c>
      <c r="C352" s="36" t="s">
        <v>0</v>
      </c>
      <c r="D352" s="36">
        <v>34</v>
      </c>
      <c r="E352" s="38" t="s">
        <v>330</v>
      </c>
      <c r="F352" s="36">
        <v>344</v>
      </c>
      <c r="G352" s="38" t="s">
        <v>374</v>
      </c>
      <c r="H352" s="36">
        <v>1344300790</v>
      </c>
      <c r="I352" s="36" t="s">
        <v>378</v>
      </c>
      <c r="J352" s="39">
        <v>98557.61</v>
      </c>
      <c r="K352" s="57">
        <f>137546-61000</f>
        <v>76546</v>
      </c>
      <c r="L352" s="40">
        <v>0</v>
      </c>
      <c r="M352" s="16"/>
      <c r="N352" s="16"/>
      <c r="O352" s="16"/>
      <c r="Q352" s="4"/>
      <c r="R352" s="5"/>
      <c r="S352" s="2"/>
      <c r="T352" s="2"/>
      <c r="U352" s="2"/>
      <c r="V352" s="2"/>
      <c r="W352" s="2"/>
      <c r="X352" s="2"/>
      <c r="Y352" s="2"/>
      <c r="Z352" s="2"/>
    </row>
    <row r="353" spans="1:26" ht="15" customHeight="1" outlineLevel="2" x14ac:dyDescent="0.25">
      <c r="A353" s="35" t="s">
        <v>330</v>
      </c>
      <c r="B353" s="36">
        <v>1</v>
      </c>
      <c r="C353" s="36" t="s">
        <v>0</v>
      </c>
      <c r="D353" s="36">
        <v>34</v>
      </c>
      <c r="E353" s="38" t="s">
        <v>330</v>
      </c>
      <c r="F353" s="36">
        <v>344</v>
      </c>
      <c r="G353" s="38" t="s">
        <v>374</v>
      </c>
      <c r="H353" s="36">
        <v>1344300930</v>
      </c>
      <c r="I353" s="36" t="s">
        <v>379</v>
      </c>
      <c r="J353" s="39">
        <v>691378</v>
      </c>
      <c r="K353" s="33">
        <v>711170</v>
      </c>
      <c r="L353" s="40">
        <v>600000</v>
      </c>
      <c r="M353" s="16"/>
      <c r="N353" s="16"/>
      <c r="O353" s="16"/>
      <c r="Q353" s="4"/>
      <c r="R353" s="5"/>
      <c r="S353" s="2"/>
      <c r="T353" s="2"/>
      <c r="U353" s="2"/>
      <c r="V353" s="2"/>
      <c r="W353" s="2"/>
      <c r="X353" s="2"/>
      <c r="Y353" s="2"/>
      <c r="Z353" s="2"/>
    </row>
    <row r="354" spans="1:26" ht="15" customHeight="1" outlineLevel="2" x14ac:dyDescent="0.25">
      <c r="A354" s="35" t="s">
        <v>330</v>
      </c>
      <c r="B354" s="36">
        <v>1</v>
      </c>
      <c r="C354" s="36" t="s">
        <v>0</v>
      </c>
      <c r="D354" s="36">
        <v>34</v>
      </c>
      <c r="E354" s="38" t="s">
        <v>330</v>
      </c>
      <c r="F354" s="36">
        <v>344</v>
      </c>
      <c r="G354" s="38" t="s">
        <v>374</v>
      </c>
      <c r="H354" s="36">
        <v>1344400490</v>
      </c>
      <c r="I354" s="36" t="s">
        <v>380</v>
      </c>
      <c r="J354" s="39">
        <v>800.39</v>
      </c>
      <c r="K354" s="33">
        <v>0</v>
      </c>
      <c r="L354" s="40">
        <v>0</v>
      </c>
      <c r="M354" s="16"/>
      <c r="N354" s="16"/>
      <c r="O354" s="16"/>
      <c r="Q354" s="4"/>
      <c r="R354" s="5"/>
      <c r="S354" s="2"/>
      <c r="T354" s="2"/>
      <c r="U354" s="2"/>
      <c r="V354" s="2"/>
      <c r="W354" s="2"/>
      <c r="X354" s="2"/>
      <c r="Y354" s="2"/>
      <c r="Z354" s="2"/>
    </row>
    <row r="355" spans="1:26" ht="15" customHeight="1" outlineLevel="2" x14ac:dyDescent="0.25">
      <c r="A355" s="35" t="s">
        <v>330</v>
      </c>
      <c r="B355" s="36">
        <v>1</v>
      </c>
      <c r="C355" s="36" t="s">
        <v>0</v>
      </c>
      <c r="D355" s="36">
        <v>34</v>
      </c>
      <c r="E355" s="38" t="s">
        <v>330</v>
      </c>
      <c r="F355" s="36">
        <v>344</v>
      </c>
      <c r="G355" s="38" t="s">
        <v>374</v>
      </c>
      <c r="H355" s="36">
        <v>1344400930</v>
      </c>
      <c r="I355" s="36" t="s">
        <v>381</v>
      </c>
      <c r="J355" s="39">
        <v>0</v>
      </c>
      <c r="K355" s="33">
        <v>0</v>
      </c>
      <c r="L355" s="40">
        <v>49000</v>
      </c>
      <c r="M355" s="16"/>
      <c r="N355" s="16"/>
      <c r="O355" s="16"/>
      <c r="Q355" s="4"/>
      <c r="R355" s="5"/>
      <c r="S355" s="2"/>
      <c r="T355" s="2"/>
      <c r="U355" s="2"/>
      <c r="V355" s="2"/>
      <c r="W355" s="2"/>
      <c r="X355" s="2"/>
      <c r="Y355" s="2"/>
      <c r="Z355" s="2"/>
    </row>
    <row r="356" spans="1:26" ht="15" customHeight="1" outlineLevel="2" x14ac:dyDescent="0.25">
      <c r="A356" s="35" t="s">
        <v>330</v>
      </c>
      <c r="B356" s="36">
        <v>1</v>
      </c>
      <c r="C356" s="36" t="s">
        <v>0</v>
      </c>
      <c r="D356" s="36">
        <v>34</v>
      </c>
      <c r="E356" s="38" t="s">
        <v>330</v>
      </c>
      <c r="F356" s="36">
        <v>344</v>
      </c>
      <c r="G356" s="38" t="s">
        <v>374</v>
      </c>
      <c r="H356" s="36">
        <v>1344405490</v>
      </c>
      <c r="I356" s="36" t="s">
        <v>383</v>
      </c>
      <c r="J356" s="39">
        <v>2258.3200000000002</v>
      </c>
      <c r="K356" s="33">
        <v>8927.5499999999993</v>
      </c>
      <c r="L356" s="40">
        <v>0</v>
      </c>
      <c r="M356" s="16"/>
      <c r="N356" s="16"/>
      <c r="O356" s="16"/>
      <c r="Q356" s="4"/>
      <c r="R356" s="5"/>
      <c r="S356" s="2"/>
      <c r="T356" s="2"/>
      <c r="U356" s="2"/>
      <c r="V356" s="2"/>
      <c r="W356" s="2"/>
      <c r="X356" s="2"/>
      <c r="Y356" s="2"/>
      <c r="Z356" s="2"/>
    </row>
    <row r="357" spans="1:26" ht="15" customHeight="1" outlineLevel="2" x14ac:dyDescent="0.25">
      <c r="A357" s="35" t="s">
        <v>330</v>
      </c>
      <c r="B357" s="36">
        <v>1</v>
      </c>
      <c r="C357" s="36" t="s">
        <v>0</v>
      </c>
      <c r="D357" s="36">
        <v>34</v>
      </c>
      <c r="E357" s="38" t="s">
        <v>330</v>
      </c>
      <c r="F357" s="36">
        <v>344</v>
      </c>
      <c r="G357" s="38" t="s">
        <v>374</v>
      </c>
      <c r="H357" s="36">
        <v>1344407930</v>
      </c>
      <c r="I357" s="36" t="s">
        <v>384</v>
      </c>
      <c r="J357" s="39">
        <v>35958</v>
      </c>
      <c r="K357" s="33">
        <v>55114</v>
      </c>
      <c r="L357" s="40">
        <v>0</v>
      </c>
      <c r="M357" s="16"/>
      <c r="N357" s="16"/>
      <c r="O357" s="16"/>
      <c r="Q357" s="4"/>
      <c r="R357" s="5"/>
      <c r="S357" s="2"/>
      <c r="T357" s="2"/>
      <c r="U357" s="2"/>
      <c r="V357" s="2"/>
      <c r="W357" s="2"/>
      <c r="X357" s="2"/>
      <c r="Y357" s="2"/>
      <c r="Z357" s="2"/>
    </row>
    <row r="358" spans="1:26" ht="15" customHeight="1" outlineLevel="2" x14ac:dyDescent="0.25">
      <c r="A358" s="35" t="s">
        <v>330</v>
      </c>
      <c r="B358" s="36">
        <v>1</v>
      </c>
      <c r="C358" s="36" t="s">
        <v>0</v>
      </c>
      <c r="D358" s="36">
        <v>34</v>
      </c>
      <c r="E358" s="38" t="s">
        <v>330</v>
      </c>
      <c r="F358" s="36">
        <v>344</v>
      </c>
      <c r="G358" s="38" t="s">
        <v>374</v>
      </c>
      <c r="H358" s="36">
        <v>1344408930</v>
      </c>
      <c r="I358" s="36" t="s">
        <v>385</v>
      </c>
      <c r="J358" s="39">
        <v>32531</v>
      </c>
      <c r="K358" s="33">
        <v>31075</v>
      </c>
      <c r="L358" s="40">
        <v>38000</v>
      </c>
      <c r="M358" s="16"/>
      <c r="N358" s="16"/>
      <c r="O358" s="16"/>
      <c r="Q358" s="4"/>
      <c r="R358" s="5"/>
      <c r="S358" s="2"/>
      <c r="T358" s="2"/>
      <c r="U358" s="2"/>
      <c r="V358" s="2"/>
      <c r="W358" s="2"/>
      <c r="X358" s="2"/>
      <c r="Y358" s="2"/>
      <c r="Z358" s="2"/>
    </row>
    <row r="359" spans="1:26" ht="15" customHeight="1" outlineLevel="2" x14ac:dyDescent="0.25">
      <c r="A359" s="35" t="s">
        <v>330</v>
      </c>
      <c r="B359" s="36">
        <v>1</v>
      </c>
      <c r="C359" s="36" t="s">
        <v>0</v>
      </c>
      <c r="D359" s="36">
        <v>34</v>
      </c>
      <c r="E359" s="38" t="s">
        <v>330</v>
      </c>
      <c r="F359" s="36">
        <v>344</v>
      </c>
      <c r="G359" s="38" t="s">
        <v>374</v>
      </c>
      <c r="H359" s="36">
        <v>1344417930</v>
      </c>
      <c r="I359" s="36" t="s">
        <v>386</v>
      </c>
      <c r="J359" s="39">
        <v>0</v>
      </c>
      <c r="K359" s="33">
        <v>0</v>
      </c>
      <c r="L359" s="40">
        <v>5000</v>
      </c>
      <c r="M359" s="16"/>
      <c r="N359" s="16"/>
      <c r="O359" s="16"/>
      <c r="Q359" s="4"/>
      <c r="R359" s="5"/>
      <c r="S359" s="2"/>
      <c r="T359" s="2"/>
      <c r="U359" s="2"/>
      <c r="V359" s="2"/>
      <c r="W359" s="2"/>
      <c r="X359" s="2"/>
      <c r="Y359" s="2"/>
      <c r="Z359" s="2"/>
    </row>
    <row r="360" spans="1:26" ht="15" customHeight="1" outlineLevel="2" x14ac:dyDescent="0.25">
      <c r="A360" s="35" t="s">
        <v>330</v>
      </c>
      <c r="B360" s="36">
        <v>1</v>
      </c>
      <c r="C360" s="36" t="s">
        <v>0</v>
      </c>
      <c r="D360" s="36">
        <v>34</v>
      </c>
      <c r="E360" s="38" t="s">
        <v>330</v>
      </c>
      <c r="F360" s="36">
        <v>344</v>
      </c>
      <c r="G360" s="38" t="s">
        <v>374</v>
      </c>
      <c r="H360" s="36">
        <v>1344430930</v>
      </c>
      <c r="I360" s="36" t="s">
        <v>387</v>
      </c>
      <c r="J360" s="39">
        <v>79003</v>
      </c>
      <c r="K360" s="33">
        <v>64870</v>
      </c>
      <c r="L360" s="40">
        <v>98000</v>
      </c>
      <c r="M360" s="16"/>
      <c r="N360" s="16"/>
      <c r="O360" s="16"/>
      <c r="Q360" s="4"/>
      <c r="R360" s="5"/>
      <c r="S360" s="2"/>
      <c r="T360" s="2"/>
      <c r="U360" s="2"/>
      <c r="V360" s="2"/>
      <c r="W360" s="2"/>
      <c r="X360" s="2"/>
      <c r="Y360" s="2"/>
      <c r="Z360" s="2"/>
    </row>
    <row r="361" spans="1:26" ht="15" customHeight="1" outlineLevel="2" x14ac:dyDescent="0.25">
      <c r="A361" s="35" t="s">
        <v>330</v>
      </c>
      <c r="B361" s="36">
        <v>1</v>
      </c>
      <c r="C361" s="36" t="s">
        <v>0</v>
      </c>
      <c r="D361" s="36">
        <v>34</v>
      </c>
      <c r="E361" s="38" t="s">
        <v>330</v>
      </c>
      <c r="F361" s="36">
        <v>345</v>
      </c>
      <c r="G361" s="38" t="s">
        <v>388</v>
      </c>
      <c r="H361" s="36">
        <v>1345100420</v>
      </c>
      <c r="I361" s="36" t="s">
        <v>389</v>
      </c>
      <c r="J361" s="39">
        <v>5472</v>
      </c>
      <c r="K361" s="33">
        <v>27806</v>
      </c>
      <c r="L361" s="40">
        <v>0</v>
      </c>
      <c r="M361" s="16"/>
      <c r="N361" s="16"/>
      <c r="O361" s="16"/>
      <c r="Q361" s="4"/>
      <c r="R361" s="5"/>
      <c r="S361" s="2"/>
      <c r="T361" s="2"/>
      <c r="U361" s="2"/>
      <c r="V361" s="2"/>
      <c r="W361" s="2"/>
      <c r="X361" s="2"/>
      <c r="Y361" s="2"/>
      <c r="Z361" s="2"/>
    </row>
    <row r="362" spans="1:26" ht="15" customHeight="1" outlineLevel="2" x14ac:dyDescent="0.25">
      <c r="A362" s="35" t="s">
        <v>330</v>
      </c>
      <c r="B362" s="36">
        <v>1</v>
      </c>
      <c r="C362" s="36" t="s">
        <v>0</v>
      </c>
      <c r="D362" s="36">
        <v>34</v>
      </c>
      <c r="E362" s="38" t="s">
        <v>330</v>
      </c>
      <c r="F362" s="36">
        <v>345</v>
      </c>
      <c r="G362" s="38" t="s">
        <v>388</v>
      </c>
      <c r="H362" s="36">
        <v>1345100421</v>
      </c>
      <c r="I362" s="36" t="s">
        <v>390</v>
      </c>
      <c r="J362" s="39">
        <v>29800</v>
      </c>
      <c r="K362" s="33">
        <v>-4600</v>
      </c>
      <c r="L362" s="40">
        <v>0</v>
      </c>
      <c r="M362" s="16"/>
      <c r="N362" s="16"/>
      <c r="O362" s="16"/>
      <c r="Q362" s="4"/>
      <c r="R362" s="5"/>
      <c r="S362" s="2"/>
      <c r="T362" s="2"/>
      <c r="U362" s="2"/>
      <c r="V362" s="2"/>
      <c r="W362" s="2"/>
      <c r="X362" s="2"/>
      <c r="Y362" s="2"/>
      <c r="Z362" s="2"/>
    </row>
    <row r="363" spans="1:26" ht="15" customHeight="1" outlineLevel="2" x14ac:dyDescent="0.25">
      <c r="A363" s="35" t="s">
        <v>330</v>
      </c>
      <c r="B363" s="36">
        <v>1</v>
      </c>
      <c r="C363" s="36" t="s">
        <v>0</v>
      </c>
      <c r="D363" s="36">
        <v>34</v>
      </c>
      <c r="E363" s="38" t="s">
        <v>330</v>
      </c>
      <c r="F363" s="36">
        <v>345</v>
      </c>
      <c r="G363" s="38" t="s">
        <v>388</v>
      </c>
      <c r="H363" s="36">
        <v>1345100930</v>
      </c>
      <c r="I363" s="36" t="s">
        <v>391</v>
      </c>
      <c r="J363" s="39">
        <v>2513913</v>
      </c>
      <c r="K363" s="33">
        <v>3090532</v>
      </c>
      <c r="L363" s="40">
        <v>3000000</v>
      </c>
      <c r="M363" s="16"/>
      <c r="N363" s="16"/>
      <c r="O363" s="16"/>
      <c r="Q363" s="4"/>
      <c r="R363" s="5"/>
      <c r="S363" s="2"/>
      <c r="T363" s="2"/>
      <c r="U363" s="2"/>
      <c r="V363" s="2"/>
      <c r="W363" s="2"/>
      <c r="X363" s="2"/>
      <c r="Y363" s="2"/>
      <c r="Z363" s="2"/>
    </row>
    <row r="364" spans="1:26" ht="15" customHeight="1" outlineLevel="2" x14ac:dyDescent="0.25">
      <c r="A364" s="35" t="s">
        <v>330</v>
      </c>
      <c r="B364" s="36">
        <v>1</v>
      </c>
      <c r="C364" s="36" t="s">
        <v>0</v>
      </c>
      <c r="D364" s="36">
        <v>34</v>
      </c>
      <c r="E364" s="38" t="s">
        <v>330</v>
      </c>
      <c r="F364" s="36">
        <v>345</v>
      </c>
      <c r="G364" s="38" t="s">
        <v>388</v>
      </c>
      <c r="H364" s="36">
        <v>1345101420</v>
      </c>
      <c r="I364" s="36" t="s">
        <v>392</v>
      </c>
      <c r="J364" s="39">
        <v>1623</v>
      </c>
      <c r="K364" s="33">
        <v>2014</v>
      </c>
      <c r="L364" s="40">
        <v>0</v>
      </c>
      <c r="M364" s="16"/>
      <c r="N364" s="16"/>
      <c r="O364" s="16"/>
      <c r="Q364" s="4"/>
      <c r="R364" s="5"/>
      <c r="S364" s="2"/>
      <c r="T364" s="2"/>
      <c r="U364" s="2"/>
      <c r="V364" s="2"/>
      <c r="W364" s="2"/>
      <c r="X364" s="2"/>
      <c r="Y364" s="2"/>
      <c r="Z364" s="2"/>
    </row>
    <row r="365" spans="1:26" ht="15" customHeight="1" outlineLevel="2" x14ac:dyDescent="0.25">
      <c r="A365" s="35" t="s">
        <v>330</v>
      </c>
      <c r="B365" s="36">
        <v>1</v>
      </c>
      <c r="C365" s="36" t="s">
        <v>0</v>
      </c>
      <c r="D365" s="36">
        <v>34</v>
      </c>
      <c r="E365" s="38" t="s">
        <v>330</v>
      </c>
      <c r="F365" s="36">
        <v>345</v>
      </c>
      <c r="G365" s="38" t="s">
        <v>388</v>
      </c>
      <c r="H365" s="36">
        <v>1345102930</v>
      </c>
      <c r="I365" s="36" t="s">
        <v>393</v>
      </c>
      <c r="J365" s="39">
        <v>1929155</v>
      </c>
      <c r="K365" s="33">
        <v>2102860</v>
      </c>
      <c r="L365" s="40">
        <v>2025000</v>
      </c>
      <c r="M365" s="16"/>
      <c r="N365" s="16"/>
      <c r="O365" s="16"/>
      <c r="Q365" s="4"/>
      <c r="R365" s="5"/>
      <c r="S365" s="2"/>
      <c r="T365" s="2"/>
      <c r="U365" s="2"/>
      <c r="V365" s="2"/>
      <c r="W365" s="2"/>
      <c r="X365" s="2"/>
      <c r="Y365" s="2"/>
      <c r="Z365" s="2"/>
    </row>
    <row r="366" spans="1:26" ht="15" customHeight="1" outlineLevel="2" x14ac:dyDescent="0.25">
      <c r="A366" s="35" t="s">
        <v>330</v>
      </c>
      <c r="B366" s="36">
        <v>1</v>
      </c>
      <c r="C366" s="36" t="s">
        <v>0</v>
      </c>
      <c r="D366" s="36">
        <v>34</v>
      </c>
      <c r="E366" s="38" t="s">
        <v>330</v>
      </c>
      <c r="F366" s="36">
        <v>345</v>
      </c>
      <c r="G366" s="38" t="s">
        <v>388</v>
      </c>
      <c r="H366" s="36">
        <v>1345103930</v>
      </c>
      <c r="I366" s="36" t="s">
        <v>394</v>
      </c>
      <c r="J366" s="39">
        <v>650871</v>
      </c>
      <c r="K366" s="33">
        <v>659443</v>
      </c>
      <c r="L366" s="40">
        <v>638000</v>
      </c>
      <c r="M366" s="16"/>
      <c r="N366" s="16"/>
      <c r="O366" s="16"/>
      <c r="Q366" s="4"/>
      <c r="R366" s="5"/>
      <c r="S366" s="2"/>
      <c r="T366" s="2"/>
      <c r="U366" s="2"/>
      <c r="V366" s="2"/>
      <c r="W366" s="2"/>
      <c r="X366" s="2"/>
      <c r="Y366" s="2"/>
      <c r="Z366" s="2"/>
    </row>
    <row r="367" spans="1:26" ht="15" customHeight="1" outlineLevel="2" x14ac:dyDescent="0.25">
      <c r="A367" s="35" t="s">
        <v>330</v>
      </c>
      <c r="B367" s="36">
        <v>1</v>
      </c>
      <c r="C367" s="36" t="s">
        <v>0</v>
      </c>
      <c r="D367" s="36">
        <v>34</v>
      </c>
      <c r="E367" s="38" t="s">
        <v>330</v>
      </c>
      <c r="F367" s="36">
        <v>345</v>
      </c>
      <c r="G367" s="38" t="s">
        <v>388</v>
      </c>
      <c r="H367" s="36">
        <v>1345104930</v>
      </c>
      <c r="I367" s="36" t="s">
        <v>395</v>
      </c>
      <c r="J367" s="39">
        <v>240976</v>
      </c>
      <c r="K367" s="33">
        <v>231171</v>
      </c>
      <c r="L367" s="40">
        <v>225000</v>
      </c>
      <c r="M367" s="16"/>
      <c r="N367" s="16"/>
      <c r="O367" s="16"/>
      <c r="Q367" s="4"/>
      <c r="R367" s="5"/>
      <c r="S367" s="2"/>
      <c r="T367" s="2"/>
      <c r="U367" s="2"/>
      <c r="V367" s="2"/>
      <c r="W367" s="2"/>
      <c r="X367" s="2"/>
      <c r="Y367" s="2"/>
      <c r="Z367" s="2"/>
    </row>
    <row r="368" spans="1:26" ht="15" customHeight="1" outlineLevel="2" x14ac:dyDescent="0.25">
      <c r="A368" s="35" t="s">
        <v>330</v>
      </c>
      <c r="B368" s="36">
        <v>1</v>
      </c>
      <c r="C368" s="36" t="s">
        <v>0</v>
      </c>
      <c r="D368" s="36">
        <v>34</v>
      </c>
      <c r="E368" s="38" t="s">
        <v>330</v>
      </c>
      <c r="F368" s="36">
        <v>345</v>
      </c>
      <c r="G368" s="38" t="s">
        <v>388</v>
      </c>
      <c r="H368" s="36">
        <v>1345105930</v>
      </c>
      <c r="I368" s="36" t="s">
        <v>396</v>
      </c>
      <c r="J368" s="39">
        <v>14744</v>
      </c>
      <c r="K368" s="33">
        <v>10494</v>
      </c>
      <c r="L368" s="40">
        <v>11000</v>
      </c>
      <c r="M368" s="16"/>
      <c r="N368" s="16"/>
      <c r="O368" s="16"/>
      <c r="Q368" s="4"/>
      <c r="R368" s="5"/>
      <c r="S368" s="2"/>
      <c r="T368" s="2"/>
      <c r="U368" s="2"/>
      <c r="V368" s="2"/>
      <c r="W368" s="2"/>
      <c r="X368" s="2"/>
      <c r="Y368" s="2"/>
      <c r="Z368" s="2"/>
    </row>
    <row r="369" spans="1:26" ht="15" customHeight="1" outlineLevel="2" x14ac:dyDescent="0.25">
      <c r="A369" s="35" t="s">
        <v>330</v>
      </c>
      <c r="B369" s="36">
        <v>1</v>
      </c>
      <c r="C369" s="36" t="s">
        <v>0</v>
      </c>
      <c r="D369" s="36">
        <v>34</v>
      </c>
      <c r="E369" s="38" t="s">
        <v>330</v>
      </c>
      <c r="F369" s="36">
        <v>345</v>
      </c>
      <c r="G369" s="38" t="s">
        <v>388</v>
      </c>
      <c r="H369" s="36">
        <v>1345107930</v>
      </c>
      <c r="I369" s="36" t="s">
        <v>397</v>
      </c>
      <c r="J369" s="39">
        <v>12948</v>
      </c>
      <c r="K369" s="33">
        <v>11742</v>
      </c>
      <c r="L369" s="40">
        <v>13000</v>
      </c>
      <c r="M369" s="16"/>
      <c r="N369" s="16"/>
      <c r="O369" s="16"/>
      <c r="Q369" s="4"/>
      <c r="R369" s="5"/>
      <c r="S369" s="2"/>
      <c r="T369" s="2"/>
      <c r="U369" s="2"/>
      <c r="V369" s="2"/>
      <c r="W369" s="2"/>
      <c r="X369" s="2"/>
      <c r="Y369" s="2"/>
      <c r="Z369" s="2"/>
    </row>
    <row r="370" spans="1:26" ht="15" customHeight="1" outlineLevel="2" x14ac:dyDescent="0.25">
      <c r="A370" s="38" t="s">
        <v>330</v>
      </c>
      <c r="B370" s="45">
        <v>1</v>
      </c>
      <c r="C370" s="45" t="s">
        <v>0</v>
      </c>
      <c r="D370" s="45">
        <v>34</v>
      </c>
      <c r="E370" s="45" t="s">
        <v>330</v>
      </c>
      <c r="F370" s="45">
        <v>345</v>
      </c>
      <c r="G370" s="38" t="s">
        <v>388</v>
      </c>
      <c r="H370" s="36">
        <v>1345109930</v>
      </c>
      <c r="I370" s="45" t="s">
        <v>398</v>
      </c>
      <c r="J370" s="42">
        <v>0</v>
      </c>
      <c r="K370" s="33">
        <v>11560</v>
      </c>
      <c r="L370" s="40">
        <v>11000</v>
      </c>
      <c r="M370" s="16"/>
      <c r="N370" s="16"/>
      <c r="O370" s="16"/>
      <c r="Q370" s="4"/>
      <c r="R370" s="5"/>
      <c r="S370" s="2"/>
      <c r="T370" s="2"/>
      <c r="U370" s="2"/>
      <c r="V370" s="2"/>
      <c r="W370" s="2"/>
      <c r="X370" s="2"/>
      <c r="Y370" s="2"/>
      <c r="Z370" s="2"/>
    </row>
    <row r="371" spans="1:26" ht="15" customHeight="1" outlineLevel="2" x14ac:dyDescent="0.25">
      <c r="A371" s="35" t="s">
        <v>330</v>
      </c>
      <c r="B371" s="36">
        <v>1</v>
      </c>
      <c r="C371" s="36" t="s">
        <v>0</v>
      </c>
      <c r="D371" s="36">
        <v>34</v>
      </c>
      <c r="E371" s="38" t="s">
        <v>330</v>
      </c>
      <c r="F371" s="36">
        <v>345</v>
      </c>
      <c r="G371" s="38" t="s">
        <v>388</v>
      </c>
      <c r="H371" s="36">
        <v>1345130930</v>
      </c>
      <c r="I371" s="36" t="s">
        <v>399</v>
      </c>
      <c r="J371" s="39">
        <v>110483</v>
      </c>
      <c r="K371" s="33">
        <v>99729</v>
      </c>
      <c r="L371" s="40">
        <v>98000</v>
      </c>
      <c r="M371" s="16"/>
      <c r="N371" s="16"/>
      <c r="O371" s="16"/>
      <c r="Q371" s="4"/>
      <c r="R371" s="5"/>
      <c r="S371" s="2"/>
      <c r="T371" s="2"/>
      <c r="U371" s="2"/>
      <c r="V371" s="2"/>
      <c r="W371" s="2"/>
      <c r="X371" s="2"/>
      <c r="Y371" s="2"/>
      <c r="Z371" s="2"/>
    </row>
    <row r="372" spans="1:26" ht="15" customHeight="1" outlineLevel="2" x14ac:dyDescent="0.25">
      <c r="A372" s="35" t="s">
        <v>330</v>
      </c>
      <c r="B372" s="36">
        <v>1</v>
      </c>
      <c r="C372" s="36" t="s">
        <v>0</v>
      </c>
      <c r="D372" s="36">
        <v>34</v>
      </c>
      <c r="E372" s="38" t="s">
        <v>330</v>
      </c>
      <c r="F372" s="36">
        <v>345</v>
      </c>
      <c r="G372" s="38" t="s">
        <v>388</v>
      </c>
      <c r="H372" s="36">
        <v>1345150420</v>
      </c>
      <c r="I372" s="36" t="s">
        <v>400</v>
      </c>
      <c r="J372" s="39">
        <v>8143.25</v>
      </c>
      <c r="K372" s="33">
        <v>8146.48</v>
      </c>
      <c r="L372" s="40">
        <v>10000</v>
      </c>
      <c r="M372" s="16"/>
      <c r="N372" s="16"/>
      <c r="O372" s="16"/>
      <c r="Q372" s="4"/>
      <c r="R372" s="5"/>
      <c r="S372" s="2"/>
      <c r="T372" s="2"/>
      <c r="U372" s="2"/>
      <c r="V372" s="2"/>
      <c r="W372" s="2"/>
      <c r="X372" s="2"/>
      <c r="Y372" s="2"/>
      <c r="Z372" s="2"/>
    </row>
    <row r="373" spans="1:26" ht="15" customHeight="1" outlineLevel="2" x14ac:dyDescent="0.25">
      <c r="A373" s="35" t="s">
        <v>330</v>
      </c>
      <c r="B373" s="36">
        <v>1</v>
      </c>
      <c r="C373" s="36" t="s">
        <v>0</v>
      </c>
      <c r="D373" s="36">
        <v>34</v>
      </c>
      <c r="E373" s="38" t="s">
        <v>330</v>
      </c>
      <c r="F373" s="36">
        <v>345</v>
      </c>
      <c r="G373" s="38" t="s">
        <v>388</v>
      </c>
      <c r="H373" s="36">
        <v>1345150930</v>
      </c>
      <c r="I373" s="36" t="s">
        <v>401</v>
      </c>
      <c r="J373" s="39">
        <v>198648</v>
      </c>
      <c r="K373" s="33">
        <v>158707</v>
      </c>
      <c r="L373" s="40">
        <v>144000</v>
      </c>
      <c r="M373" s="16"/>
      <c r="N373" s="16"/>
      <c r="O373" s="16"/>
      <c r="Q373" s="4"/>
      <c r="R373" s="5"/>
      <c r="S373" s="2"/>
      <c r="T373" s="2"/>
      <c r="U373" s="2"/>
      <c r="V373" s="2"/>
      <c r="W373" s="2"/>
      <c r="X373" s="2"/>
      <c r="Y373" s="2"/>
      <c r="Z373" s="2"/>
    </row>
    <row r="374" spans="1:26" ht="15" customHeight="1" outlineLevel="2" x14ac:dyDescent="0.25">
      <c r="A374" s="35" t="s">
        <v>330</v>
      </c>
      <c r="B374" s="36">
        <v>1</v>
      </c>
      <c r="C374" s="36" t="s">
        <v>0</v>
      </c>
      <c r="D374" s="36">
        <v>34</v>
      </c>
      <c r="E374" s="38" t="s">
        <v>330</v>
      </c>
      <c r="F374" s="36">
        <v>345</v>
      </c>
      <c r="G374" s="38" t="s">
        <v>388</v>
      </c>
      <c r="H374" s="36">
        <v>1345160930</v>
      </c>
      <c r="I374" s="36" t="s">
        <v>402</v>
      </c>
      <c r="J374" s="39">
        <v>11974</v>
      </c>
      <c r="K374" s="33">
        <v>14333</v>
      </c>
      <c r="L374" s="40">
        <v>8000</v>
      </c>
      <c r="M374" s="16"/>
      <c r="N374" s="16"/>
      <c r="O374" s="16"/>
      <c r="Q374" s="4"/>
      <c r="R374" s="5"/>
      <c r="S374" s="2"/>
      <c r="T374" s="2"/>
      <c r="U374" s="2"/>
      <c r="V374" s="2"/>
      <c r="W374" s="2"/>
      <c r="X374" s="2"/>
      <c r="Y374" s="2"/>
      <c r="Z374" s="2"/>
    </row>
    <row r="375" spans="1:26" ht="15" customHeight="1" outlineLevel="2" x14ac:dyDescent="0.25">
      <c r="A375" s="35" t="s">
        <v>330</v>
      </c>
      <c r="B375" s="36">
        <v>1</v>
      </c>
      <c r="C375" s="36" t="s">
        <v>0</v>
      </c>
      <c r="D375" s="36">
        <v>34</v>
      </c>
      <c r="E375" s="38" t="s">
        <v>330</v>
      </c>
      <c r="F375" s="36">
        <v>345</v>
      </c>
      <c r="G375" s="38" t="s">
        <v>388</v>
      </c>
      <c r="H375" s="36">
        <v>1345200420</v>
      </c>
      <c r="I375" s="36" t="s">
        <v>138</v>
      </c>
      <c r="J375" s="39">
        <v>3366</v>
      </c>
      <c r="K375" s="33">
        <v>3400</v>
      </c>
      <c r="L375" s="40">
        <v>0</v>
      </c>
      <c r="M375" s="16"/>
      <c r="N375" s="16"/>
      <c r="O375" s="16"/>
      <c r="Q375" s="4"/>
      <c r="R375" s="5"/>
      <c r="S375" s="2"/>
      <c r="T375" s="2"/>
      <c r="U375" s="2"/>
      <c r="V375" s="2"/>
      <c r="W375" s="2"/>
      <c r="X375" s="2"/>
      <c r="Y375" s="2"/>
      <c r="Z375" s="2"/>
    </row>
    <row r="376" spans="1:26" ht="15" customHeight="1" outlineLevel="2" x14ac:dyDescent="0.25">
      <c r="A376" s="35" t="s">
        <v>330</v>
      </c>
      <c r="B376" s="36">
        <v>1</v>
      </c>
      <c r="C376" s="36" t="s">
        <v>0</v>
      </c>
      <c r="D376" s="36">
        <v>34</v>
      </c>
      <c r="E376" s="38" t="s">
        <v>330</v>
      </c>
      <c r="F376" s="36">
        <v>345</v>
      </c>
      <c r="G376" s="38" t="s">
        <v>388</v>
      </c>
      <c r="H376" s="36">
        <v>1345202420</v>
      </c>
      <c r="I376" s="36" t="s">
        <v>403</v>
      </c>
      <c r="J376" s="39">
        <v>14586.3</v>
      </c>
      <c r="K376" s="33">
        <v>9024</v>
      </c>
      <c r="L376" s="40">
        <v>20000</v>
      </c>
      <c r="M376" s="16"/>
      <c r="N376" s="16"/>
      <c r="O376" s="16"/>
      <c r="Q376" s="4"/>
      <c r="R376" s="5"/>
      <c r="S376" s="2"/>
      <c r="T376" s="2"/>
      <c r="U376" s="2"/>
      <c r="V376" s="2"/>
      <c r="W376" s="2"/>
      <c r="X376" s="2"/>
      <c r="Y376" s="2"/>
      <c r="Z376" s="2"/>
    </row>
    <row r="377" spans="1:26" ht="15" customHeight="1" outlineLevel="2" x14ac:dyDescent="0.25">
      <c r="A377" s="35" t="s">
        <v>330</v>
      </c>
      <c r="B377" s="36">
        <v>1</v>
      </c>
      <c r="C377" s="36" t="s">
        <v>0</v>
      </c>
      <c r="D377" s="36">
        <v>34</v>
      </c>
      <c r="E377" s="38" t="s">
        <v>330</v>
      </c>
      <c r="F377" s="36">
        <v>345</v>
      </c>
      <c r="G377" s="38" t="s">
        <v>388</v>
      </c>
      <c r="H377" s="36">
        <v>1345202930</v>
      </c>
      <c r="I377" s="36" t="s">
        <v>404</v>
      </c>
      <c r="J377" s="39">
        <v>293683</v>
      </c>
      <c r="K377" s="33">
        <v>446351</v>
      </c>
      <c r="L377" s="40">
        <v>428000</v>
      </c>
      <c r="M377" s="16"/>
      <c r="N377" s="16"/>
      <c r="O377" s="16"/>
      <c r="Q377" s="4"/>
      <c r="R377" s="5"/>
      <c r="S377" s="2"/>
      <c r="T377" s="2"/>
      <c r="U377" s="2"/>
      <c r="V377" s="2"/>
      <c r="W377" s="2"/>
      <c r="X377" s="2"/>
      <c r="Y377" s="2"/>
      <c r="Z377" s="2"/>
    </row>
    <row r="378" spans="1:26" ht="15" customHeight="1" outlineLevel="2" x14ac:dyDescent="0.25">
      <c r="A378" s="35" t="s">
        <v>330</v>
      </c>
      <c r="B378" s="36">
        <v>1</v>
      </c>
      <c r="C378" s="36" t="s">
        <v>0</v>
      </c>
      <c r="D378" s="36">
        <v>34</v>
      </c>
      <c r="E378" s="38" t="s">
        <v>330</v>
      </c>
      <c r="F378" s="36">
        <v>345</v>
      </c>
      <c r="G378" s="38" t="s">
        <v>388</v>
      </c>
      <c r="H378" s="36">
        <v>1345203930</v>
      </c>
      <c r="I378" s="36" t="s">
        <v>405</v>
      </c>
      <c r="J378" s="39">
        <v>7545</v>
      </c>
      <c r="K378" s="33">
        <v>11294</v>
      </c>
      <c r="L378" s="40">
        <v>10000</v>
      </c>
      <c r="M378" s="16"/>
      <c r="N378" s="16"/>
      <c r="O378" s="16"/>
      <c r="Q378" s="4"/>
      <c r="R378" s="5"/>
      <c r="S378" s="2"/>
      <c r="T378" s="2"/>
      <c r="U378" s="2"/>
      <c r="V378" s="2"/>
      <c r="W378" s="2"/>
      <c r="X378" s="2"/>
      <c r="Y378" s="2"/>
      <c r="Z378" s="2"/>
    </row>
    <row r="379" spans="1:26" ht="15" customHeight="1" outlineLevel="2" x14ac:dyDescent="0.25">
      <c r="A379" s="35" t="s">
        <v>330</v>
      </c>
      <c r="B379" s="36">
        <v>1</v>
      </c>
      <c r="C379" s="36" t="s">
        <v>0</v>
      </c>
      <c r="D379" s="36">
        <v>34</v>
      </c>
      <c r="E379" s="38" t="s">
        <v>330</v>
      </c>
      <c r="F379" s="36">
        <v>345</v>
      </c>
      <c r="G379" s="38" t="s">
        <v>388</v>
      </c>
      <c r="H379" s="36">
        <v>1345220930</v>
      </c>
      <c r="I379" s="36" t="s">
        <v>406</v>
      </c>
      <c r="J379" s="39">
        <v>107725</v>
      </c>
      <c r="K379" s="33">
        <v>103760</v>
      </c>
      <c r="L379" s="40">
        <v>101000</v>
      </c>
      <c r="M379" s="16"/>
      <c r="N379" s="16"/>
      <c r="O379" s="16"/>
      <c r="Q379" s="4"/>
      <c r="R379" s="5"/>
      <c r="S379" s="2"/>
      <c r="T379" s="2"/>
      <c r="U379" s="2"/>
      <c r="V379" s="2"/>
      <c r="W379" s="2"/>
      <c r="X379" s="2"/>
      <c r="Y379" s="2"/>
      <c r="Z379" s="2"/>
    </row>
    <row r="380" spans="1:26" ht="15" customHeight="1" outlineLevel="2" x14ac:dyDescent="0.25">
      <c r="A380" s="35" t="s">
        <v>330</v>
      </c>
      <c r="B380" s="36">
        <v>1</v>
      </c>
      <c r="C380" s="36" t="s">
        <v>0</v>
      </c>
      <c r="D380" s="36">
        <v>34</v>
      </c>
      <c r="E380" s="38" t="s">
        <v>330</v>
      </c>
      <c r="F380" s="36">
        <v>345</v>
      </c>
      <c r="G380" s="38" t="s">
        <v>388</v>
      </c>
      <c r="H380" s="36">
        <v>1345230420</v>
      </c>
      <c r="I380" s="36" t="s">
        <v>407</v>
      </c>
      <c r="J380" s="39">
        <v>2640</v>
      </c>
      <c r="K380" s="33">
        <v>2742</v>
      </c>
      <c r="L380" s="40">
        <v>0</v>
      </c>
      <c r="M380" s="16"/>
      <c r="N380" s="16"/>
      <c r="O380" s="16"/>
      <c r="Q380" s="4"/>
      <c r="R380" s="5"/>
      <c r="S380" s="2"/>
      <c r="T380" s="2"/>
      <c r="U380" s="2"/>
      <c r="V380" s="2"/>
      <c r="W380" s="2"/>
      <c r="X380" s="2"/>
      <c r="Y380" s="2"/>
      <c r="Z380" s="2"/>
    </row>
    <row r="381" spans="1:26" ht="15" customHeight="1" outlineLevel="2" x14ac:dyDescent="0.25">
      <c r="A381" s="38" t="s">
        <v>330</v>
      </c>
      <c r="B381" s="38">
        <v>1</v>
      </c>
      <c r="C381" s="38" t="s">
        <v>0</v>
      </c>
      <c r="D381" s="38">
        <v>34</v>
      </c>
      <c r="E381" s="38" t="s">
        <v>330</v>
      </c>
      <c r="F381" s="38">
        <v>345</v>
      </c>
      <c r="G381" s="38" t="s">
        <v>388</v>
      </c>
      <c r="H381" s="38">
        <v>1345230930</v>
      </c>
      <c r="I381" s="38" t="s">
        <v>407</v>
      </c>
      <c r="J381" s="42">
        <v>0</v>
      </c>
      <c r="K381" s="33">
        <v>585</v>
      </c>
      <c r="L381" s="40">
        <v>0</v>
      </c>
      <c r="M381" s="17"/>
      <c r="N381" s="17"/>
      <c r="O381" s="17"/>
    </row>
    <row r="382" spans="1:26" ht="15" customHeight="1" outlineLevel="2" x14ac:dyDescent="0.25">
      <c r="A382" s="35" t="s">
        <v>330</v>
      </c>
      <c r="B382" s="36">
        <v>1</v>
      </c>
      <c r="C382" s="36" t="s">
        <v>0</v>
      </c>
      <c r="D382" s="36">
        <v>34</v>
      </c>
      <c r="E382" s="38" t="s">
        <v>330</v>
      </c>
      <c r="F382" s="36">
        <v>345</v>
      </c>
      <c r="G382" s="38" t="s">
        <v>388</v>
      </c>
      <c r="H382" s="36">
        <v>1345303930</v>
      </c>
      <c r="I382" s="36" t="s">
        <v>408</v>
      </c>
      <c r="J382" s="39">
        <v>126327</v>
      </c>
      <c r="K382" s="33">
        <v>106701</v>
      </c>
      <c r="L382" s="40">
        <v>113000</v>
      </c>
      <c r="M382" s="16"/>
      <c r="N382" s="16"/>
      <c r="O382" s="16"/>
      <c r="Q382" s="4"/>
      <c r="R382" s="5"/>
      <c r="S382" s="2"/>
      <c r="T382" s="2"/>
      <c r="U382" s="2"/>
      <c r="V382" s="2"/>
      <c r="W382" s="2"/>
      <c r="X382" s="2"/>
      <c r="Y382" s="2"/>
      <c r="Z382" s="2"/>
    </row>
    <row r="383" spans="1:26" ht="15" customHeight="1" outlineLevel="2" x14ac:dyDescent="0.25">
      <c r="A383" s="35" t="s">
        <v>330</v>
      </c>
      <c r="B383" s="36">
        <v>1</v>
      </c>
      <c r="C383" s="36" t="s">
        <v>0</v>
      </c>
      <c r="D383" s="36">
        <v>34</v>
      </c>
      <c r="E383" s="38" t="s">
        <v>330</v>
      </c>
      <c r="F383" s="36">
        <v>345</v>
      </c>
      <c r="G383" s="38" t="s">
        <v>388</v>
      </c>
      <c r="H383" s="36">
        <v>1345330930</v>
      </c>
      <c r="I383" s="36" t="s">
        <v>409</v>
      </c>
      <c r="J383" s="39">
        <v>16498</v>
      </c>
      <c r="K383" s="33">
        <v>7732</v>
      </c>
      <c r="L383" s="40">
        <v>8000</v>
      </c>
      <c r="M383" s="16"/>
      <c r="N383" s="16"/>
      <c r="O383" s="16"/>
      <c r="Q383" s="4"/>
      <c r="R383" s="5"/>
      <c r="S383" s="2"/>
      <c r="T383" s="2"/>
      <c r="U383" s="2"/>
      <c r="V383" s="2"/>
      <c r="W383" s="2"/>
      <c r="X383" s="2"/>
      <c r="Y383" s="2"/>
      <c r="Z383" s="2"/>
    </row>
    <row r="384" spans="1:26" ht="15" customHeight="1" outlineLevel="2" x14ac:dyDescent="0.25">
      <c r="A384" s="35" t="s">
        <v>330</v>
      </c>
      <c r="B384" s="36">
        <v>1</v>
      </c>
      <c r="C384" s="36" t="s">
        <v>0</v>
      </c>
      <c r="D384" s="36">
        <v>34</v>
      </c>
      <c r="E384" s="38" t="s">
        <v>330</v>
      </c>
      <c r="F384" s="36">
        <v>346</v>
      </c>
      <c r="G384" s="38" t="s">
        <v>410</v>
      </c>
      <c r="H384" s="36">
        <v>1346200930</v>
      </c>
      <c r="I384" s="36" t="s">
        <v>411</v>
      </c>
      <c r="J384" s="39">
        <v>36273</v>
      </c>
      <c r="K384" s="33">
        <v>55616</v>
      </c>
      <c r="L384" s="40">
        <v>45000</v>
      </c>
      <c r="M384" s="16"/>
      <c r="N384" s="16"/>
      <c r="O384" s="16"/>
      <c r="Q384" s="4"/>
      <c r="R384" s="5"/>
      <c r="S384" s="2"/>
      <c r="T384" s="2"/>
      <c r="U384" s="2"/>
      <c r="V384" s="2"/>
      <c r="W384" s="2"/>
      <c r="X384" s="2"/>
      <c r="Y384" s="2"/>
      <c r="Z384" s="2"/>
    </row>
    <row r="385" spans="1:26" ht="15" customHeight="1" outlineLevel="2" x14ac:dyDescent="0.25">
      <c r="A385" s="35" t="s">
        <v>330</v>
      </c>
      <c r="B385" s="36">
        <v>1</v>
      </c>
      <c r="C385" s="36" t="s">
        <v>0</v>
      </c>
      <c r="D385" s="36">
        <v>34</v>
      </c>
      <c r="E385" s="38" t="s">
        <v>330</v>
      </c>
      <c r="F385" s="36">
        <v>346</v>
      </c>
      <c r="G385" s="38" t="s">
        <v>410</v>
      </c>
      <c r="H385" s="36">
        <v>1346330930</v>
      </c>
      <c r="I385" s="36" t="s">
        <v>412</v>
      </c>
      <c r="J385" s="39">
        <v>8820</v>
      </c>
      <c r="K385" s="33">
        <v>1456</v>
      </c>
      <c r="L385" s="40">
        <v>2000</v>
      </c>
      <c r="M385" s="16"/>
      <c r="N385" s="16"/>
      <c r="O385" s="16"/>
      <c r="Q385" s="4"/>
      <c r="R385" s="5"/>
      <c r="S385" s="2"/>
      <c r="T385" s="2"/>
      <c r="U385" s="2"/>
      <c r="V385" s="2"/>
      <c r="W385" s="2"/>
      <c r="X385" s="2"/>
      <c r="Y385" s="2"/>
      <c r="Z385" s="2"/>
    </row>
    <row r="386" spans="1:26" ht="15" customHeight="1" outlineLevel="2" x14ac:dyDescent="0.25">
      <c r="A386" s="35" t="s">
        <v>330</v>
      </c>
      <c r="B386" s="36">
        <v>1</v>
      </c>
      <c r="C386" s="36" t="s">
        <v>0</v>
      </c>
      <c r="D386" s="36">
        <v>34</v>
      </c>
      <c r="E386" s="38" t="s">
        <v>330</v>
      </c>
      <c r="F386" s="36">
        <v>346</v>
      </c>
      <c r="G386" s="38" t="s">
        <v>410</v>
      </c>
      <c r="H386" s="36">
        <v>1346500420</v>
      </c>
      <c r="I386" s="36" t="s">
        <v>413</v>
      </c>
      <c r="J386" s="39">
        <v>14886</v>
      </c>
      <c r="K386" s="33">
        <v>0</v>
      </c>
      <c r="L386" s="40">
        <v>5000</v>
      </c>
      <c r="M386" s="16"/>
      <c r="N386" s="16"/>
      <c r="O386" s="16"/>
      <c r="Q386" s="4"/>
      <c r="R386" s="5"/>
      <c r="S386" s="2"/>
      <c r="T386" s="2"/>
      <c r="U386" s="2"/>
      <c r="V386" s="2"/>
      <c r="W386" s="2"/>
      <c r="X386" s="2"/>
      <c r="Y386" s="2"/>
      <c r="Z386" s="2"/>
    </row>
    <row r="387" spans="1:26" ht="15" customHeight="1" outlineLevel="2" x14ac:dyDescent="0.25">
      <c r="A387" s="35" t="s">
        <v>330</v>
      </c>
      <c r="B387" s="36">
        <v>1</v>
      </c>
      <c r="C387" s="36" t="s">
        <v>0</v>
      </c>
      <c r="D387" s="36">
        <v>34</v>
      </c>
      <c r="E387" s="38" t="s">
        <v>330</v>
      </c>
      <c r="F387" s="36">
        <v>346</v>
      </c>
      <c r="G387" s="38" t="s">
        <v>410</v>
      </c>
      <c r="H387" s="36">
        <v>1346500930</v>
      </c>
      <c r="I387" s="36" t="s">
        <v>414</v>
      </c>
      <c r="J387" s="39">
        <v>2253400</v>
      </c>
      <c r="K387" s="33">
        <v>2278771</v>
      </c>
      <c r="L387" s="40">
        <v>2138000</v>
      </c>
      <c r="M387" s="16"/>
      <c r="N387" s="16"/>
      <c r="O387" s="16"/>
      <c r="Q387" s="4"/>
      <c r="R387" s="5"/>
      <c r="S387" s="2"/>
      <c r="T387" s="2"/>
      <c r="U387" s="2"/>
      <c r="V387" s="2"/>
      <c r="W387" s="2"/>
      <c r="X387" s="2"/>
      <c r="Y387" s="2"/>
      <c r="Z387" s="2"/>
    </row>
    <row r="388" spans="1:26" ht="15" customHeight="1" outlineLevel="2" x14ac:dyDescent="0.25">
      <c r="A388" s="35" t="s">
        <v>330</v>
      </c>
      <c r="B388" s="36">
        <v>1</v>
      </c>
      <c r="C388" s="36" t="s">
        <v>0</v>
      </c>
      <c r="D388" s="36">
        <v>34</v>
      </c>
      <c r="E388" s="38" t="s">
        <v>330</v>
      </c>
      <c r="F388" s="36">
        <v>346</v>
      </c>
      <c r="G388" s="38" t="s">
        <v>410</v>
      </c>
      <c r="H388" s="36">
        <v>1346601930</v>
      </c>
      <c r="I388" s="36" t="s">
        <v>415</v>
      </c>
      <c r="J388" s="39">
        <v>89247</v>
      </c>
      <c r="K388" s="33">
        <v>87265</v>
      </c>
      <c r="L388" s="40">
        <v>90000</v>
      </c>
      <c r="M388" s="16"/>
      <c r="N388" s="16"/>
      <c r="O388" s="16"/>
      <c r="Q388" s="4"/>
      <c r="R388" s="5"/>
      <c r="S388" s="2"/>
      <c r="T388" s="2"/>
      <c r="U388" s="2"/>
      <c r="V388" s="2"/>
      <c r="W388" s="2"/>
      <c r="X388" s="2"/>
      <c r="Y388" s="2"/>
      <c r="Z388" s="2"/>
    </row>
    <row r="389" spans="1:26" ht="15" customHeight="1" outlineLevel="2" x14ac:dyDescent="0.25">
      <c r="A389" s="35" t="s">
        <v>330</v>
      </c>
      <c r="B389" s="36">
        <v>1</v>
      </c>
      <c r="C389" s="36" t="s">
        <v>0</v>
      </c>
      <c r="D389" s="36">
        <v>34</v>
      </c>
      <c r="E389" s="38" t="s">
        <v>330</v>
      </c>
      <c r="F389" s="36">
        <v>346</v>
      </c>
      <c r="G389" s="38" t="s">
        <v>410</v>
      </c>
      <c r="H389" s="36">
        <v>1346602930</v>
      </c>
      <c r="I389" s="36" t="s">
        <v>416</v>
      </c>
      <c r="J389" s="39">
        <v>53869</v>
      </c>
      <c r="K389" s="33">
        <v>47185</v>
      </c>
      <c r="L389" s="40">
        <v>50000</v>
      </c>
      <c r="M389" s="16"/>
      <c r="N389" s="16"/>
      <c r="O389" s="16"/>
      <c r="Q389" s="4"/>
      <c r="R389" s="5"/>
      <c r="S389" s="2"/>
      <c r="T389" s="2"/>
      <c r="U389" s="2"/>
      <c r="V389" s="2"/>
      <c r="W389" s="2"/>
      <c r="X389" s="2"/>
      <c r="Y389" s="2"/>
      <c r="Z389" s="2"/>
    </row>
    <row r="390" spans="1:26" ht="15" customHeight="1" outlineLevel="2" x14ac:dyDescent="0.25">
      <c r="A390" s="35" t="s">
        <v>330</v>
      </c>
      <c r="B390" s="36">
        <v>1</v>
      </c>
      <c r="C390" s="36" t="s">
        <v>0</v>
      </c>
      <c r="D390" s="36">
        <v>34</v>
      </c>
      <c r="E390" s="38" t="s">
        <v>330</v>
      </c>
      <c r="F390" s="36">
        <v>346</v>
      </c>
      <c r="G390" s="38" t="s">
        <v>410</v>
      </c>
      <c r="H390" s="36">
        <v>1346700420</v>
      </c>
      <c r="I390" s="36" t="s">
        <v>417</v>
      </c>
      <c r="J390" s="39">
        <v>6661</v>
      </c>
      <c r="K390" s="33">
        <v>0</v>
      </c>
      <c r="L390" s="40">
        <v>0</v>
      </c>
      <c r="M390" s="16"/>
      <c r="N390" s="16"/>
      <c r="O390" s="16"/>
      <c r="Q390" s="4"/>
      <c r="R390" s="5"/>
      <c r="S390" s="2"/>
      <c r="T390" s="2"/>
      <c r="U390" s="2"/>
      <c r="V390" s="2"/>
      <c r="W390" s="2"/>
      <c r="X390" s="2"/>
      <c r="Y390" s="2"/>
      <c r="Z390" s="2"/>
    </row>
    <row r="391" spans="1:26" ht="15" customHeight="1" outlineLevel="2" x14ac:dyDescent="0.25">
      <c r="A391" s="35" t="s">
        <v>330</v>
      </c>
      <c r="B391" s="36">
        <v>1</v>
      </c>
      <c r="C391" s="36" t="s">
        <v>0</v>
      </c>
      <c r="D391" s="36">
        <v>34</v>
      </c>
      <c r="E391" s="38" t="s">
        <v>330</v>
      </c>
      <c r="F391" s="36">
        <v>346</v>
      </c>
      <c r="G391" s="38" t="s">
        <v>410</v>
      </c>
      <c r="H391" s="36">
        <v>1346702420</v>
      </c>
      <c r="I391" s="36" t="s">
        <v>418</v>
      </c>
      <c r="J391" s="39">
        <v>66423.19</v>
      </c>
      <c r="K391" s="33">
        <v>76228.66</v>
      </c>
      <c r="L391" s="40">
        <v>80000</v>
      </c>
      <c r="M391" s="16"/>
      <c r="N391" s="16"/>
      <c r="O391" s="16"/>
      <c r="Q391" s="4"/>
      <c r="R391" s="5"/>
      <c r="S391" s="2"/>
      <c r="T391" s="2"/>
      <c r="U391" s="2"/>
      <c r="V391" s="2"/>
      <c r="W391" s="2"/>
      <c r="X391" s="2"/>
      <c r="Y391" s="2"/>
      <c r="Z391" s="2"/>
    </row>
    <row r="392" spans="1:26" ht="15" customHeight="1" outlineLevel="2" x14ac:dyDescent="0.25">
      <c r="A392" s="35" t="s">
        <v>330</v>
      </c>
      <c r="B392" s="36">
        <v>1</v>
      </c>
      <c r="C392" s="36" t="s">
        <v>0</v>
      </c>
      <c r="D392" s="36">
        <v>34</v>
      </c>
      <c r="E392" s="38" t="s">
        <v>330</v>
      </c>
      <c r="F392" s="36">
        <v>346</v>
      </c>
      <c r="G392" s="38" t="s">
        <v>410</v>
      </c>
      <c r="H392" s="36">
        <v>1346702930</v>
      </c>
      <c r="I392" s="36" t="s">
        <v>419</v>
      </c>
      <c r="J392" s="39">
        <v>314693</v>
      </c>
      <c r="K392" s="33">
        <v>431489</v>
      </c>
      <c r="L392" s="40">
        <v>355000</v>
      </c>
      <c r="M392" s="16"/>
      <c r="N392" s="16"/>
      <c r="O392" s="16"/>
      <c r="Q392" s="4"/>
      <c r="R392" s="5"/>
      <c r="S392" s="2"/>
      <c r="T392" s="2"/>
      <c r="U392" s="2"/>
      <c r="V392" s="2"/>
      <c r="W392" s="2"/>
      <c r="X392" s="2"/>
      <c r="Y392" s="2"/>
      <c r="Z392" s="2"/>
    </row>
    <row r="393" spans="1:26" ht="15" customHeight="1" outlineLevel="2" x14ac:dyDescent="0.25">
      <c r="A393" s="35" t="s">
        <v>330</v>
      </c>
      <c r="B393" s="36">
        <v>1</v>
      </c>
      <c r="C393" s="36" t="s">
        <v>0</v>
      </c>
      <c r="D393" s="36">
        <v>34</v>
      </c>
      <c r="E393" s="38" t="s">
        <v>330</v>
      </c>
      <c r="F393" s="36">
        <v>346</v>
      </c>
      <c r="G393" s="38" t="s">
        <v>410</v>
      </c>
      <c r="H393" s="36">
        <v>1346703930</v>
      </c>
      <c r="I393" s="36" t="s">
        <v>420</v>
      </c>
      <c r="J393" s="39">
        <v>81086</v>
      </c>
      <c r="K393" s="33">
        <v>162390</v>
      </c>
      <c r="L393" s="40">
        <v>225000</v>
      </c>
      <c r="M393" s="16"/>
      <c r="N393" s="16"/>
      <c r="O393" s="16"/>
      <c r="Q393" s="4"/>
      <c r="R393" s="5"/>
      <c r="S393" s="2"/>
      <c r="T393" s="2"/>
      <c r="U393" s="2"/>
      <c r="V393" s="2"/>
      <c r="W393" s="2"/>
      <c r="X393" s="2"/>
      <c r="Y393" s="2"/>
      <c r="Z393" s="2"/>
    </row>
    <row r="394" spans="1:26" ht="15" customHeight="1" outlineLevel="2" x14ac:dyDescent="0.25">
      <c r="A394" s="35" t="s">
        <v>330</v>
      </c>
      <c r="B394" s="36">
        <v>1</v>
      </c>
      <c r="C394" s="36" t="s">
        <v>0</v>
      </c>
      <c r="D394" s="36">
        <v>34</v>
      </c>
      <c r="E394" s="38" t="s">
        <v>330</v>
      </c>
      <c r="F394" s="36">
        <v>346</v>
      </c>
      <c r="G394" s="38" t="s">
        <v>410</v>
      </c>
      <c r="H394" s="36">
        <v>1346704930</v>
      </c>
      <c r="I394" s="36" t="s">
        <v>421</v>
      </c>
      <c r="J394" s="39">
        <v>58287</v>
      </c>
      <c r="K394" s="33">
        <v>94227</v>
      </c>
      <c r="L394" s="40">
        <v>113000</v>
      </c>
      <c r="M394" s="16"/>
      <c r="N394" s="16"/>
      <c r="O394" s="16"/>
      <c r="Q394" s="4"/>
      <c r="R394" s="5"/>
      <c r="S394" s="2"/>
      <c r="T394" s="2"/>
      <c r="U394" s="2"/>
      <c r="V394" s="2"/>
      <c r="W394" s="2"/>
      <c r="X394" s="2"/>
      <c r="Y394" s="2"/>
      <c r="Z394" s="2"/>
    </row>
    <row r="395" spans="1:26" ht="15" customHeight="1" outlineLevel="2" x14ac:dyDescent="0.25">
      <c r="A395" s="35" t="s">
        <v>330</v>
      </c>
      <c r="B395" s="36">
        <v>1</v>
      </c>
      <c r="C395" s="36" t="s">
        <v>0</v>
      </c>
      <c r="D395" s="36">
        <v>34</v>
      </c>
      <c r="E395" s="38" t="s">
        <v>330</v>
      </c>
      <c r="F395" s="36">
        <v>346</v>
      </c>
      <c r="G395" s="38" t="s">
        <v>410</v>
      </c>
      <c r="H395" s="36">
        <v>1346706930</v>
      </c>
      <c r="I395" s="36" t="s">
        <v>422</v>
      </c>
      <c r="J395" s="39">
        <v>63686</v>
      </c>
      <c r="K395" s="33">
        <v>65442</v>
      </c>
      <c r="L395" s="40">
        <v>60000</v>
      </c>
      <c r="M395" s="16"/>
      <c r="N395" s="16"/>
      <c r="O395" s="16"/>
      <c r="Q395" s="4"/>
      <c r="R395" s="5"/>
      <c r="S395" s="2"/>
      <c r="T395" s="2"/>
      <c r="U395" s="2"/>
      <c r="V395" s="2"/>
      <c r="W395" s="2"/>
      <c r="X395" s="2"/>
      <c r="Y395" s="2"/>
      <c r="Z395" s="2"/>
    </row>
    <row r="396" spans="1:26" ht="15" customHeight="1" outlineLevel="2" x14ac:dyDescent="0.25">
      <c r="A396" s="35" t="s">
        <v>330</v>
      </c>
      <c r="B396" s="36">
        <v>1</v>
      </c>
      <c r="C396" s="36" t="s">
        <v>0</v>
      </c>
      <c r="D396" s="36">
        <v>34</v>
      </c>
      <c r="E396" s="38" t="s">
        <v>330</v>
      </c>
      <c r="F396" s="36">
        <v>346</v>
      </c>
      <c r="G396" s="38" t="s">
        <v>410</v>
      </c>
      <c r="H396" s="36">
        <v>1346708930</v>
      </c>
      <c r="I396" s="36" t="s">
        <v>424</v>
      </c>
      <c r="J396" s="39">
        <v>80051</v>
      </c>
      <c r="K396" s="33">
        <v>80595</v>
      </c>
      <c r="L396" s="40">
        <v>128000</v>
      </c>
      <c r="M396" s="16"/>
      <c r="N396" s="16"/>
      <c r="O396" s="16"/>
      <c r="Q396" s="4"/>
      <c r="R396" s="5"/>
      <c r="S396" s="2"/>
      <c r="T396" s="2"/>
      <c r="U396" s="2"/>
      <c r="V396" s="2"/>
      <c r="W396" s="2"/>
      <c r="X396" s="2"/>
      <c r="Y396" s="2"/>
      <c r="Z396" s="2"/>
    </row>
    <row r="397" spans="1:26" ht="15" customHeight="1" outlineLevel="2" x14ac:dyDescent="0.25">
      <c r="A397" s="35" t="s">
        <v>330</v>
      </c>
      <c r="B397" s="36">
        <v>1</v>
      </c>
      <c r="C397" s="36" t="s">
        <v>0</v>
      </c>
      <c r="D397" s="36">
        <v>34</v>
      </c>
      <c r="E397" s="38" t="s">
        <v>330</v>
      </c>
      <c r="F397" s="36">
        <v>346</v>
      </c>
      <c r="G397" s="38" t="s">
        <v>410</v>
      </c>
      <c r="H397" s="36">
        <v>1346709930</v>
      </c>
      <c r="I397" s="36" t="s">
        <v>425</v>
      </c>
      <c r="J397" s="39">
        <v>101898</v>
      </c>
      <c r="K397" s="33">
        <v>96130</v>
      </c>
      <c r="L397" s="40">
        <v>90000</v>
      </c>
      <c r="M397" s="16"/>
      <c r="N397" s="16"/>
      <c r="O397" s="16"/>
      <c r="Q397" s="4"/>
      <c r="R397" s="5"/>
      <c r="S397" s="2"/>
      <c r="T397" s="2"/>
      <c r="U397" s="2"/>
      <c r="V397" s="2"/>
      <c r="W397" s="2"/>
      <c r="X397" s="2"/>
      <c r="Y397" s="2"/>
      <c r="Z397" s="2"/>
    </row>
    <row r="398" spans="1:26" ht="15" customHeight="1" outlineLevel="2" x14ac:dyDescent="0.25">
      <c r="A398" s="35" t="s">
        <v>330</v>
      </c>
      <c r="B398" s="36">
        <v>1</v>
      </c>
      <c r="C398" s="36" t="s">
        <v>0</v>
      </c>
      <c r="D398" s="36">
        <v>34</v>
      </c>
      <c r="E398" s="38" t="s">
        <v>330</v>
      </c>
      <c r="F398" s="36">
        <v>346</v>
      </c>
      <c r="G398" s="38" t="s">
        <v>410</v>
      </c>
      <c r="H398" s="36">
        <v>1346710930</v>
      </c>
      <c r="I398" s="36" t="s">
        <v>426</v>
      </c>
      <c r="J398" s="39">
        <v>43190</v>
      </c>
      <c r="K398" s="33">
        <v>6795</v>
      </c>
      <c r="L398" s="40">
        <v>23000</v>
      </c>
      <c r="M398" s="16"/>
      <c r="N398" s="16"/>
      <c r="O398" s="16"/>
      <c r="Q398" s="4"/>
      <c r="R398" s="5"/>
      <c r="S398" s="2"/>
      <c r="T398" s="2"/>
      <c r="U398" s="2"/>
      <c r="V398" s="2"/>
      <c r="W398" s="2"/>
      <c r="X398" s="2"/>
      <c r="Y398" s="2"/>
      <c r="Z398" s="2"/>
    </row>
    <row r="399" spans="1:26" ht="15" customHeight="1" outlineLevel="2" x14ac:dyDescent="0.25">
      <c r="A399" s="35" t="s">
        <v>330</v>
      </c>
      <c r="B399" s="36">
        <v>1</v>
      </c>
      <c r="C399" s="36" t="s">
        <v>0</v>
      </c>
      <c r="D399" s="36">
        <v>34</v>
      </c>
      <c r="E399" s="38" t="s">
        <v>330</v>
      </c>
      <c r="F399" s="36">
        <v>346</v>
      </c>
      <c r="G399" s="38" t="s">
        <v>410</v>
      </c>
      <c r="H399" s="36">
        <v>1346711420</v>
      </c>
      <c r="I399" s="36" t="s">
        <v>427</v>
      </c>
      <c r="J399" s="42">
        <v>0</v>
      </c>
      <c r="K399" s="33">
        <v>0</v>
      </c>
      <c r="L399" s="40">
        <v>20000</v>
      </c>
      <c r="M399" s="16"/>
      <c r="N399" s="16"/>
      <c r="O399" s="16"/>
      <c r="Q399" s="4"/>
      <c r="R399" s="5"/>
      <c r="S399" s="2"/>
      <c r="T399" s="2"/>
      <c r="U399" s="2"/>
      <c r="V399" s="2"/>
      <c r="W399" s="2"/>
      <c r="X399" s="2"/>
      <c r="Y399" s="2"/>
      <c r="Z399" s="2"/>
    </row>
    <row r="400" spans="1:26" ht="15" customHeight="1" outlineLevel="2" x14ac:dyDescent="0.25">
      <c r="A400" s="35" t="s">
        <v>330</v>
      </c>
      <c r="B400" s="36">
        <v>1</v>
      </c>
      <c r="C400" s="36" t="s">
        <v>0</v>
      </c>
      <c r="D400" s="36">
        <v>34</v>
      </c>
      <c r="E400" s="38" t="s">
        <v>330</v>
      </c>
      <c r="F400" s="36">
        <v>346</v>
      </c>
      <c r="G400" s="38" t="s">
        <v>410</v>
      </c>
      <c r="H400" s="36">
        <v>1346711930</v>
      </c>
      <c r="I400" s="36" t="s">
        <v>428</v>
      </c>
      <c r="J400" s="39">
        <v>0</v>
      </c>
      <c r="K400" s="33">
        <v>152829</v>
      </c>
      <c r="L400" s="40">
        <v>160000</v>
      </c>
      <c r="M400" s="16"/>
      <c r="N400" s="16"/>
      <c r="O400" s="16"/>
      <c r="Q400" s="4"/>
      <c r="R400" s="5"/>
      <c r="S400" s="2"/>
      <c r="T400" s="2"/>
      <c r="U400" s="2"/>
      <c r="V400" s="2"/>
      <c r="W400" s="2"/>
      <c r="X400" s="2"/>
      <c r="Y400" s="2"/>
      <c r="Z400" s="2"/>
    </row>
    <row r="401" spans="1:26" ht="15" customHeight="1" outlineLevel="2" x14ac:dyDescent="0.25">
      <c r="A401" s="35" t="s">
        <v>330</v>
      </c>
      <c r="B401" s="36">
        <v>1</v>
      </c>
      <c r="C401" s="36" t="s">
        <v>0</v>
      </c>
      <c r="D401" s="36">
        <v>34</v>
      </c>
      <c r="E401" s="38" t="s">
        <v>330</v>
      </c>
      <c r="F401" s="36">
        <v>346</v>
      </c>
      <c r="G401" s="38" t="s">
        <v>410</v>
      </c>
      <c r="H401" s="36">
        <v>1346804420</v>
      </c>
      <c r="I401" s="36" t="s">
        <v>429</v>
      </c>
      <c r="J401" s="39">
        <v>3239.48</v>
      </c>
      <c r="K401" s="33">
        <v>6190</v>
      </c>
      <c r="L401" s="40">
        <v>5000</v>
      </c>
      <c r="M401" s="16"/>
      <c r="N401" s="16"/>
      <c r="O401" s="16"/>
      <c r="Q401" s="4"/>
      <c r="R401" s="5"/>
      <c r="S401" s="2"/>
      <c r="T401" s="2"/>
      <c r="U401" s="2"/>
      <c r="V401" s="2"/>
      <c r="W401" s="2"/>
      <c r="X401" s="2"/>
      <c r="Y401" s="2"/>
      <c r="Z401" s="2"/>
    </row>
    <row r="402" spans="1:26" ht="15" customHeight="1" outlineLevel="2" x14ac:dyDescent="0.25">
      <c r="A402" s="35" t="s">
        <v>330</v>
      </c>
      <c r="B402" s="36">
        <v>1</v>
      </c>
      <c r="C402" s="36" t="s">
        <v>0</v>
      </c>
      <c r="D402" s="36">
        <v>34</v>
      </c>
      <c r="E402" s="38" t="s">
        <v>330</v>
      </c>
      <c r="F402" s="36">
        <v>346</v>
      </c>
      <c r="G402" s="38" t="s">
        <v>410</v>
      </c>
      <c r="H402" s="36">
        <v>1346804930</v>
      </c>
      <c r="I402" s="36" t="s">
        <v>430</v>
      </c>
      <c r="J402" s="39">
        <v>85474</v>
      </c>
      <c r="K402" s="33">
        <v>55584</v>
      </c>
      <c r="L402" s="40">
        <v>64000</v>
      </c>
      <c r="M402" s="16"/>
      <c r="N402" s="16"/>
      <c r="O402" s="16"/>
      <c r="Q402" s="4"/>
      <c r="R402" s="5"/>
      <c r="S402" s="2"/>
      <c r="T402" s="2"/>
      <c r="U402" s="2"/>
      <c r="V402" s="2"/>
      <c r="W402" s="2"/>
      <c r="X402" s="2"/>
      <c r="Y402" s="2"/>
      <c r="Z402" s="2"/>
    </row>
    <row r="403" spans="1:26" ht="15" customHeight="1" outlineLevel="2" x14ac:dyDescent="0.25">
      <c r="A403" s="35" t="s">
        <v>330</v>
      </c>
      <c r="B403" s="36">
        <v>1</v>
      </c>
      <c r="C403" s="36" t="s">
        <v>0</v>
      </c>
      <c r="D403" s="36">
        <v>34</v>
      </c>
      <c r="E403" s="38" t="s">
        <v>330</v>
      </c>
      <c r="F403" s="36">
        <v>346</v>
      </c>
      <c r="G403" s="38" t="s">
        <v>410</v>
      </c>
      <c r="H403" s="36">
        <v>1346830930</v>
      </c>
      <c r="I403" s="36" t="s">
        <v>431</v>
      </c>
      <c r="J403" s="39">
        <v>18975</v>
      </c>
      <c r="K403" s="33">
        <v>16500</v>
      </c>
      <c r="L403" s="40">
        <v>30000</v>
      </c>
      <c r="M403" s="16"/>
      <c r="N403" s="16"/>
      <c r="O403" s="16"/>
      <c r="Q403" s="4"/>
      <c r="R403" s="5"/>
      <c r="S403" s="2"/>
      <c r="T403" s="2"/>
      <c r="U403" s="2"/>
      <c r="V403" s="2"/>
      <c r="W403" s="2"/>
      <c r="X403" s="2"/>
      <c r="Y403" s="2"/>
      <c r="Z403" s="2"/>
    </row>
    <row r="404" spans="1:26" ht="15" customHeight="1" outlineLevel="2" x14ac:dyDescent="0.25">
      <c r="A404" s="35" t="s">
        <v>330</v>
      </c>
      <c r="B404" s="36">
        <v>1</v>
      </c>
      <c r="C404" s="36" t="s">
        <v>0</v>
      </c>
      <c r="D404" s="36">
        <v>34</v>
      </c>
      <c r="E404" s="38" t="s">
        <v>330</v>
      </c>
      <c r="F404" s="36">
        <v>347</v>
      </c>
      <c r="G404" s="38" t="s">
        <v>432</v>
      </c>
      <c r="H404" s="36">
        <v>1347102930</v>
      </c>
      <c r="I404" s="36" t="s">
        <v>433</v>
      </c>
      <c r="J404" s="39">
        <v>90231</v>
      </c>
      <c r="K404" s="33">
        <v>37072</v>
      </c>
      <c r="L404" s="40">
        <v>49000</v>
      </c>
      <c r="M404" s="16"/>
      <c r="N404" s="16"/>
      <c r="O404" s="16"/>
      <c r="Q404" s="4"/>
      <c r="R404" s="5"/>
      <c r="S404" s="2"/>
      <c r="T404" s="2"/>
      <c r="U404" s="2"/>
      <c r="V404" s="2"/>
      <c r="W404" s="2"/>
      <c r="X404" s="2"/>
      <c r="Y404" s="2"/>
      <c r="Z404" s="2"/>
    </row>
    <row r="405" spans="1:26" ht="15" customHeight="1" outlineLevel="2" x14ac:dyDescent="0.25">
      <c r="A405" s="35" t="s">
        <v>330</v>
      </c>
      <c r="B405" s="36">
        <v>1</v>
      </c>
      <c r="C405" s="36" t="s">
        <v>0</v>
      </c>
      <c r="D405" s="36">
        <v>34</v>
      </c>
      <c r="E405" s="38" t="s">
        <v>330</v>
      </c>
      <c r="F405" s="36">
        <v>347</v>
      </c>
      <c r="G405" s="38" t="s">
        <v>432</v>
      </c>
      <c r="H405" s="36">
        <v>1347103930</v>
      </c>
      <c r="I405" s="36" t="s">
        <v>434</v>
      </c>
      <c r="J405" s="39">
        <v>143352</v>
      </c>
      <c r="K405" s="33">
        <v>61831</v>
      </c>
      <c r="L405" s="40">
        <v>151000</v>
      </c>
      <c r="M405" s="16"/>
      <c r="N405" s="16"/>
      <c r="O405" s="16"/>
      <c r="Q405" s="4"/>
      <c r="R405" s="5"/>
      <c r="S405" s="2"/>
      <c r="T405" s="2"/>
      <c r="U405" s="2"/>
      <c r="V405" s="2"/>
      <c r="W405" s="2"/>
      <c r="X405" s="2"/>
      <c r="Y405" s="2"/>
      <c r="Z405" s="2"/>
    </row>
    <row r="406" spans="1:26" ht="15" customHeight="1" outlineLevel="2" x14ac:dyDescent="0.25">
      <c r="A406" s="35" t="s">
        <v>330</v>
      </c>
      <c r="B406" s="36">
        <v>1</v>
      </c>
      <c r="C406" s="36" t="s">
        <v>0</v>
      </c>
      <c r="D406" s="36">
        <v>34</v>
      </c>
      <c r="E406" s="38" t="s">
        <v>330</v>
      </c>
      <c r="F406" s="36">
        <v>347</v>
      </c>
      <c r="G406" s="38" t="s">
        <v>432</v>
      </c>
      <c r="H406" s="36">
        <v>1347120930</v>
      </c>
      <c r="I406" s="36" t="s">
        <v>435</v>
      </c>
      <c r="J406" s="39">
        <v>0</v>
      </c>
      <c r="K406" s="33">
        <v>89667</v>
      </c>
      <c r="L406" s="40">
        <v>233000</v>
      </c>
      <c r="M406" s="16"/>
      <c r="N406" s="16"/>
      <c r="O406" s="16"/>
      <c r="Q406" s="4"/>
      <c r="R406" s="5"/>
      <c r="S406" s="2"/>
      <c r="T406" s="2"/>
      <c r="U406" s="2"/>
      <c r="V406" s="2"/>
      <c r="W406" s="2"/>
      <c r="X406" s="2"/>
      <c r="Y406" s="2"/>
      <c r="Z406" s="2"/>
    </row>
    <row r="407" spans="1:26" ht="15" customHeight="1" outlineLevel="2" x14ac:dyDescent="0.25">
      <c r="A407" s="35" t="s">
        <v>330</v>
      </c>
      <c r="B407" s="36">
        <v>1</v>
      </c>
      <c r="C407" s="36" t="s">
        <v>0</v>
      </c>
      <c r="D407" s="36">
        <v>34</v>
      </c>
      <c r="E407" s="38" t="s">
        <v>330</v>
      </c>
      <c r="F407" s="36">
        <v>347</v>
      </c>
      <c r="G407" s="38" t="s">
        <v>432</v>
      </c>
      <c r="H407" s="36">
        <v>1347140930</v>
      </c>
      <c r="I407" s="36" t="s">
        <v>436</v>
      </c>
      <c r="J407" s="39">
        <v>8089</v>
      </c>
      <c r="K407" s="33">
        <v>11478</v>
      </c>
      <c r="L407" s="40">
        <v>15000</v>
      </c>
      <c r="M407" s="16"/>
      <c r="N407" s="16"/>
      <c r="O407" s="16"/>
      <c r="Q407" s="4"/>
      <c r="R407" s="5"/>
      <c r="S407" s="2"/>
      <c r="T407" s="2"/>
      <c r="U407" s="2"/>
      <c r="V407" s="2"/>
      <c r="W407" s="2"/>
      <c r="X407" s="2"/>
      <c r="Y407" s="2"/>
      <c r="Z407" s="2"/>
    </row>
    <row r="408" spans="1:26" ht="15" customHeight="1" outlineLevel="2" x14ac:dyDescent="0.25">
      <c r="A408" s="35" t="s">
        <v>330</v>
      </c>
      <c r="B408" s="36">
        <v>1</v>
      </c>
      <c r="C408" s="36" t="s">
        <v>0</v>
      </c>
      <c r="D408" s="36">
        <v>34</v>
      </c>
      <c r="E408" s="38" t="s">
        <v>330</v>
      </c>
      <c r="F408" s="36">
        <v>347</v>
      </c>
      <c r="G408" s="38" t="s">
        <v>432</v>
      </c>
      <c r="H408" s="36">
        <v>1347150930</v>
      </c>
      <c r="I408" s="36" t="s">
        <v>437</v>
      </c>
      <c r="J408" s="39">
        <v>104607</v>
      </c>
      <c r="K408" s="33">
        <v>95745</v>
      </c>
      <c r="L408" s="40">
        <v>106000</v>
      </c>
      <c r="M408" s="16"/>
      <c r="N408" s="16"/>
      <c r="O408" s="16"/>
      <c r="Q408" s="4"/>
      <c r="R408" s="5"/>
      <c r="S408" s="2"/>
      <c r="T408" s="2"/>
      <c r="U408" s="2"/>
      <c r="V408" s="2"/>
      <c r="W408" s="2"/>
      <c r="X408" s="2"/>
      <c r="Y408" s="2"/>
      <c r="Z408" s="2"/>
    </row>
    <row r="409" spans="1:26" ht="15" customHeight="1" outlineLevel="2" x14ac:dyDescent="0.25">
      <c r="A409" s="35" t="s">
        <v>330</v>
      </c>
      <c r="B409" s="36">
        <v>1</v>
      </c>
      <c r="C409" s="36" t="s">
        <v>0</v>
      </c>
      <c r="D409" s="36">
        <v>34</v>
      </c>
      <c r="E409" s="38" t="s">
        <v>330</v>
      </c>
      <c r="F409" s="36">
        <v>347</v>
      </c>
      <c r="G409" s="38" t="s">
        <v>432</v>
      </c>
      <c r="H409" s="36">
        <v>1347160930</v>
      </c>
      <c r="I409" s="36" t="s">
        <v>438</v>
      </c>
      <c r="J409" s="39">
        <v>0</v>
      </c>
      <c r="K409" s="33">
        <v>133628</v>
      </c>
      <c r="L409" s="40">
        <v>19000</v>
      </c>
      <c r="M409" s="16"/>
      <c r="N409" s="16"/>
      <c r="O409" s="16"/>
      <c r="Q409" s="4"/>
      <c r="R409" s="5"/>
      <c r="S409" s="2"/>
      <c r="T409" s="2"/>
      <c r="U409" s="2"/>
      <c r="V409" s="2"/>
      <c r="W409" s="2"/>
      <c r="X409" s="2"/>
      <c r="Y409" s="2"/>
      <c r="Z409" s="2"/>
    </row>
    <row r="410" spans="1:26" ht="15" customHeight="1" outlineLevel="2" x14ac:dyDescent="0.25">
      <c r="A410" s="35" t="s">
        <v>330</v>
      </c>
      <c r="B410" s="36">
        <v>1</v>
      </c>
      <c r="C410" s="36" t="s">
        <v>0</v>
      </c>
      <c r="D410" s="36">
        <v>34</v>
      </c>
      <c r="E410" s="38" t="s">
        <v>330</v>
      </c>
      <c r="F410" s="36">
        <v>347</v>
      </c>
      <c r="G410" s="38" t="s">
        <v>432</v>
      </c>
      <c r="H410" s="36">
        <v>1347170930</v>
      </c>
      <c r="I410" s="36" t="s">
        <v>439</v>
      </c>
      <c r="J410" s="39">
        <v>37457</v>
      </c>
      <c r="K410" s="33">
        <v>158199</v>
      </c>
      <c r="L410" s="40">
        <v>150000</v>
      </c>
      <c r="M410" s="16"/>
      <c r="N410" s="16"/>
      <c r="O410" s="16"/>
      <c r="Q410" s="4"/>
      <c r="R410" s="5"/>
      <c r="S410" s="2"/>
      <c r="T410" s="2"/>
      <c r="U410" s="2"/>
      <c r="V410" s="2"/>
      <c r="W410" s="2"/>
      <c r="X410" s="2"/>
      <c r="Y410" s="2"/>
      <c r="Z410" s="2"/>
    </row>
    <row r="411" spans="1:26" ht="15" customHeight="1" outlineLevel="2" x14ac:dyDescent="0.25">
      <c r="A411" s="35" t="s">
        <v>330</v>
      </c>
      <c r="B411" s="36">
        <v>1</v>
      </c>
      <c r="C411" s="36" t="s">
        <v>0</v>
      </c>
      <c r="D411" s="36">
        <v>34</v>
      </c>
      <c r="E411" s="38" t="s">
        <v>330</v>
      </c>
      <c r="F411" s="36">
        <v>347</v>
      </c>
      <c r="G411" s="38" t="s">
        <v>432</v>
      </c>
      <c r="H411" s="36">
        <v>1347200930</v>
      </c>
      <c r="I411" s="36" t="s">
        <v>440</v>
      </c>
      <c r="J411" s="39">
        <v>40912</v>
      </c>
      <c r="K411" s="33">
        <v>1731</v>
      </c>
      <c r="L411" s="40">
        <v>0</v>
      </c>
      <c r="M411" s="16"/>
      <c r="N411" s="16"/>
      <c r="O411" s="16"/>
      <c r="Q411" s="4"/>
      <c r="R411" s="5"/>
      <c r="S411" s="2"/>
      <c r="T411" s="2"/>
      <c r="U411" s="2"/>
      <c r="V411" s="2"/>
      <c r="W411" s="2"/>
      <c r="X411" s="2"/>
      <c r="Y411" s="2"/>
      <c r="Z411" s="2"/>
    </row>
    <row r="412" spans="1:26" ht="15" customHeight="1" outlineLevel="2" x14ac:dyDescent="0.25">
      <c r="A412" s="35" t="s">
        <v>330</v>
      </c>
      <c r="B412" s="36">
        <v>1</v>
      </c>
      <c r="C412" s="36" t="s">
        <v>0</v>
      </c>
      <c r="D412" s="36">
        <v>34</v>
      </c>
      <c r="E412" s="38" t="s">
        <v>330</v>
      </c>
      <c r="F412" s="36">
        <v>347</v>
      </c>
      <c r="G412" s="38" t="s">
        <v>432</v>
      </c>
      <c r="H412" s="36">
        <v>1347303420</v>
      </c>
      <c r="I412" s="36" t="s">
        <v>441</v>
      </c>
      <c r="J412" s="39">
        <v>1000</v>
      </c>
      <c r="K412" s="33">
        <v>2600</v>
      </c>
      <c r="L412" s="40">
        <v>3000</v>
      </c>
      <c r="M412" s="16"/>
      <c r="N412" s="16"/>
      <c r="O412" s="16"/>
      <c r="Q412" s="4"/>
      <c r="R412" s="5"/>
      <c r="S412" s="2"/>
      <c r="T412" s="2"/>
      <c r="U412" s="2"/>
      <c r="V412" s="2"/>
      <c r="W412" s="2"/>
      <c r="X412" s="2"/>
      <c r="Y412" s="2"/>
      <c r="Z412" s="2"/>
    </row>
    <row r="413" spans="1:26" ht="15" customHeight="1" outlineLevel="2" x14ac:dyDescent="0.25">
      <c r="A413" s="35" t="s">
        <v>330</v>
      </c>
      <c r="B413" s="36">
        <v>1</v>
      </c>
      <c r="C413" s="36" t="s">
        <v>0</v>
      </c>
      <c r="D413" s="36">
        <v>34</v>
      </c>
      <c r="E413" s="38" t="s">
        <v>330</v>
      </c>
      <c r="F413" s="36">
        <v>347</v>
      </c>
      <c r="G413" s="38" t="s">
        <v>432</v>
      </c>
      <c r="H413" s="36">
        <v>1347303930</v>
      </c>
      <c r="I413" s="36" t="s">
        <v>442</v>
      </c>
      <c r="J413" s="39">
        <v>175794</v>
      </c>
      <c r="K413" s="33">
        <v>207692</v>
      </c>
      <c r="L413" s="40">
        <v>215000</v>
      </c>
      <c r="M413" s="16"/>
      <c r="N413" s="16"/>
      <c r="O413" s="16"/>
      <c r="Q413" s="4"/>
      <c r="R413" s="5"/>
      <c r="S413" s="2"/>
      <c r="T413" s="2"/>
      <c r="U413" s="2"/>
      <c r="V413" s="2"/>
      <c r="W413" s="2"/>
      <c r="X413" s="2"/>
      <c r="Y413" s="2"/>
      <c r="Z413" s="2"/>
    </row>
    <row r="414" spans="1:26" ht="15" customHeight="1" outlineLevel="2" x14ac:dyDescent="0.25">
      <c r="A414" s="35" t="s">
        <v>330</v>
      </c>
      <c r="B414" s="36">
        <v>1</v>
      </c>
      <c r="C414" s="36" t="s">
        <v>0</v>
      </c>
      <c r="D414" s="36">
        <v>34</v>
      </c>
      <c r="E414" s="38" t="s">
        <v>330</v>
      </c>
      <c r="F414" s="36">
        <v>347</v>
      </c>
      <c r="G414" s="38" t="s">
        <v>432</v>
      </c>
      <c r="H414" s="36">
        <v>1347401930</v>
      </c>
      <c r="I414" s="36" t="s">
        <v>443</v>
      </c>
      <c r="J414" s="39">
        <v>27149</v>
      </c>
      <c r="K414" s="33">
        <v>30833</v>
      </c>
      <c r="L414" s="40">
        <v>26000</v>
      </c>
      <c r="M414" s="16"/>
      <c r="N414" s="16"/>
      <c r="O414" s="16"/>
      <c r="Q414" s="4"/>
      <c r="R414" s="5"/>
      <c r="S414" s="2"/>
      <c r="T414" s="2"/>
      <c r="U414" s="2"/>
      <c r="V414" s="2"/>
      <c r="W414" s="2"/>
      <c r="X414" s="2"/>
      <c r="Y414" s="2"/>
      <c r="Z414" s="2"/>
    </row>
    <row r="415" spans="1:26" ht="15" customHeight="1" outlineLevel="2" x14ac:dyDescent="0.25">
      <c r="A415" s="38" t="s">
        <v>330</v>
      </c>
      <c r="B415" s="38">
        <v>1</v>
      </c>
      <c r="C415" s="38" t="s">
        <v>0</v>
      </c>
      <c r="D415" s="38">
        <v>34</v>
      </c>
      <c r="E415" s="38" t="s">
        <v>330</v>
      </c>
      <c r="F415" s="38">
        <v>348</v>
      </c>
      <c r="G415" s="38" t="s">
        <v>444</v>
      </c>
      <c r="H415" s="36">
        <v>1348200490</v>
      </c>
      <c r="I415" s="38" t="s">
        <v>445</v>
      </c>
      <c r="J415" s="42">
        <v>0</v>
      </c>
      <c r="K415" s="33">
        <v>2869.01</v>
      </c>
      <c r="L415" s="40">
        <v>3000</v>
      </c>
      <c r="M415" s="16"/>
      <c r="N415" s="16"/>
      <c r="O415" s="16"/>
      <c r="Q415" s="4"/>
      <c r="R415" s="5"/>
      <c r="S415" s="2"/>
      <c r="T415" s="2"/>
      <c r="U415" s="2"/>
      <c r="V415" s="2"/>
      <c r="W415" s="2"/>
      <c r="X415" s="2"/>
      <c r="Y415" s="2"/>
      <c r="Z415" s="2"/>
    </row>
    <row r="416" spans="1:26" ht="15" customHeight="1" outlineLevel="2" x14ac:dyDescent="0.25">
      <c r="A416" s="35" t="s">
        <v>330</v>
      </c>
      <c r="B416" s="36">
        <v>1</v>
      </c>
      <c r="C416" s="36" t="s">
        <v>0</v>
      </c>
      <c r="D416" s="36">
        <v>34</v>
      </c>
      <c r="E416" s="38" t="s">
        <v>330</v>
      </c>
      <c r="F416" s="36">
        <v>348</v>
      </c>
      <c r="G416" s="38" t="s">
        <v>444</v>
      </c>
      <c r="H416" s="36">
        <v>1348200790</v>
      </c>
      <c r="I416" s="36" t="s">
        <v>446</v>
      </c>
      <c r="J416" s="39">
        <v>7385</v>
      </c>
      <c r="K416" s="33">
        <v>8760</v>
      </c>
      <c r="L416" s="40">
        <v>10000</v>
      </c>
      <c r="M416" s="16"/>
      <c r="N416" s="16"/>
      <c r="O416" s="16"/>
      <c r="Q416" s="4"/>
      <c r="R416" s="5"/>
      <c r="S416" s="2"/>
      <c r="T416" s="2"/>
      <c r="U416" s="2"/>
      <c r="V416" s="2"/>
      <c r="W416" s="2"/>
      <c r="X416" s="2"/>
      <c r="Y416" s="2"/>
      <c r="Z416" s="2"/>
    </row>
    <row r="417" spans="1:26" ht="15" customHeight="1" outlineLevel="2" x14ac:dyDescent="0.25">
      <c r="A417" s="35" t="s">
        <v>330</v>
      </c>
      <c r="B417" s="36">
        <v>1</v>
      </c>
      <c r="C417" s="36" t="s">
        <v>0</v>
      </c>
      <c r="D417" s="36">
        <v>34</v>
      </c>
      <c r="E417" s="38" t="s">
        <v>330</v>
      </c>
      <c r="F417" s="36">
        <v>348</v>
      </c>
      <c r="G417" s="38" t="s">
        <v>444</v>
      </c>
      <c r="H417" s="36">
        <v>1348200791</v>
      </c>
      <c r="I417" s="36" t="s">
        <v>447</v>
      </c>
      <c r="J417" s="39">
        <v>36400</v>
      </c>
      <c r="K417" s="33">
        <v>76581</v>
      </c>
      <c r="L417" s="40">
        <v>0</v>
      </c>
      <c r="M417" s="16"/>
      <c r="N417" s="16"/>
      <c r="O417" s="16"/>
      <c r="Q417" s="4"/>
      <c r="R417" s="5"/>
      <c r="S417" s="2"/>
      <c r="T417" s="2"/>
      <c r="U417" s="2"/>
      <c r="V417" s="2"/>
      <c r="W417" s="2"/>
      <c r="X417" s="2"/>
      <c r="Y417" s="2"/>
      <c r="Z417" s="2"/>
    </row>
    <row r="418" spans="1:26" ht="15" customHeight="1" outlineLevel="2" x14ac:dyDescent="0.25">
      <c r="A418" s="35" t="s">
        <v>330</v>
      </c>
      <c r="B418" s="36">
        <v>1</v>
      </c>
      <c r="C418" s="36" t="s">
        <v>0</v>
      </c>
      <c r="D418" s="36">
        <v>34</v>
      </c>
      <c r="E418" s="38" t="s">
        <v>330</v>
      </c>
      <c r="F418" s="36">
        <v>348</v>
      </c>
      <c r="G418" s="38" t="s">
        <v>444</v>
      </c>
      <c r="H418" s="36">
        <v>1348200792</v>
      </c>
      <c r="I418" s="36" t="s">
        <v>448</v>
      </c>
      <c r="J418" s="42">
        <v>0</v>
      </c>
      <c r="K418" s="33">
        <v>0</v>
      </c>
      <c r="L418" s="40">
        <v>20000</v>
      </c>
      <c r="M418" s="16"/>
      <c r="N418" s="16"/>
      <c r="O418" s="16"/>
      <c r="Q418" s="4"/>
      <c r="R418" s="5"/>
      <c r="S418" s="2"/>
      <c r="T418" s="2"/>
      <c r="U418" s="2"/>
      <c r="V418" s="2"/>
      <c r="W418" s="2"/>
      <c r="X418" s="2"/>
      <c r="Y418" s="2"/>
      <c r="Z418" s="2"/>
    </row>
    <row r="419" spans="1:26" ht="15" customHeight="1" outlineLevel="2" x14ac:dyDescent="0.25">
      <c r="A419" s="35" t="s">
        <v>330</v>
      </c>
      <c r="B419" s="36">
        <v>1</v>
      </c>
      <c r="C419" s="36" t="s">
        <v>0</v>
      </c>
      <c r="D419" s="36">
        <v>34</v>
      </c>
      <c r="E419" s="38" t="s">
        <v>330</v>
      </c>
      <c r="F419" s="36">
        <v>348</v>
      </c>
      <c r="G419" s="38" t="s">
        <v>444</v>
      </c>
      <c r="H419" s="36">
        <v>1348200930</v>
      </c>
      <c r="I419" s="36" t="s">
        <v>444</v>
      </c>
      <c r="J419" s="39">
        <v>13000</v>
      </c>
      <c r="K419" s="33">
        <v>6776</v>
      </c>
      <c r="L419" s="40">
        <v>8000</v>
      </c>
      <c r="M419" s="16"/>
      <c r="N419" s="16"/>
      <c r="O419" s="16"/>
      <c r="Q419" s="4"/>
      <c r="R419" s="5"/>
      <c r="S419" s="2"/>
      <c r="T419" s="2"/>
      <c r="U419" s="2"/>
      <c r="V419" s="2"/>
      <c r="W419" s="2"/>
      <c r="X419" s="2"/>
      <c r="Y419" s="2"/>
      <c r="Z419" s="2"/>
    </row>
    <row r="420" spans="1:26" ht="15" customHeight="1" outlineLevel="2" x14ac:dyDescent="0.25">
      <c r="A420" s="35" t="s">
        <v>330</v>
      </c>
      <c r="B420" s="36">
        <v>1</v>
      </c>
      <c r="C420" s="36" t="s">
        <v>0</v>
      </c>
      <c r="D420" s="36">
        <v>34</v>
      </c>
      <c r="E420" s="38" t="s">
        <v>330</v>
      </c>
      <c r="F420" s="36">
        <v>348</v>
      </c>
      <c r="G420" s="38" t="s">
        <v>444</v>
      </c>
      <c r="H420" s="36">
        <v>1348201420</v>
      </c>
      <c r="I420" s="36" t="s">
        <v>449</v>
      </c>
      <c r="J420" s="39">
        <v>805</v>
      </c>
      <c r="K420" s="33">
        <v>0</v>
      </c>
      <c r="L420" s="40">
        <v>0</v>
      </c>
      <c r="M420" s="16"/>
      <c r="N420" s="16"/>
      <c r="O420" s="16"/>
      <c r="Q420" s="4"/>
      <c r="R420" s="5"/>
      <c r="S420" s="2"/>
      <c r="T420" s="2"/>
      <c r="U420" s="2"/>
      <c r="V420" s="2"/>
      <c r="W420" s="2"/>
      <c r="X420" s="2"/>
      <c r="Y420" s="2"/>
      <c r="Z420" s="2"/>
    </row>
    <row r="421" spans="1:26" ht="15" customHeight="1" outlineLevel="2" x14ac:dyDescent="0.25">
      <c r="A421" s="35" t="s">
        <v>330</v>
      </c>
      <c r="B421" s="36">
        <v>1</v>
      </c>
      <c r="C421" s="36" t="s">
        <v>0</v>
      </c>
      <c r="D421" s="36">
        <v>34</v>
      </c>
      <c r="E421" s="38" t="s">
        <v>330</v>
      </c>
      <c r="F421" s="36">
        <v>348</v>
      </c>
      <c r="G421" s="38" t="s">
        <v>444</v>
      </c>
      <c r="H421" s="36">
        <v>1348201930</v>
      </c>
      <c r="I421" s="36" t="s">
        <v>450</v>
      </c>
      <c r="J421" s="39">
        <v>83836</v>
      </c>
      <c r="K421" s="33">
        <v>169897</v>
      </c>
      <c r="L421" s="40">
        <v>131000</v>
      </c>
      <c r="M421" s="16"/>
      <c r="N421" s="16"/>
      <c r="O421" s="16"/>
      <c r="Q421" s="4"/>
      <c r="R421" s="5"/>
      <c r="S421" s="2"/>
      <c r="T421" s="2"/>
      <c r="U421" s="2"/>
      <c r="V421" s="2"/>
      <c r="W421" s="2"/>
      <c r="X421" s="2"/>
      <c r="Y421" s="2"/>
      <c r="Z421" s="2"/>
    </row>
    <row r="422" spans="1:26" ht="15" customHeight="1" outlineLevel="2" x14ac:dyDescent="0.25">
      <c r="A422" s="35" t="s">
        <v>330</v>
      </c>
      <c r="B422" s="36">
        <v>1</v>
      </c>
      <c r="C422" s="36" t="s">
        <v>0</v>
      </c>
      <c r="D422" s="36">
        <v>34</v>
      </c>
      <c r="E422" s="38" t="s">
        <v>330</v>
      </c>
      <c r="F422" s="36">
        <v>348</v>
      </c>
      <c r="G422" s="38" t="s">
        <v>444</v>
      </c>
      <c r="H422" s="36">
        <v>1348202930</v>
      </c>
      <c r="I422" s="36" t="s">
        <v>451</v>
      </c>
      <c r="J422" s="39">
        <v>11302</v>
      </c>
      <c r="K422" s="33">
        <v>0</v>
      </c>
      <c r="L422" s="40">
        <v>0</v>
      </c>
      <c r="M422" s="16"/>
      <c r="N422" s="16"/>
      <c r="O422" s="16"/>
      <c r="Q422" s="4"/>
      <c r="R422" s="5"/>
      <c r="S422" s="2"/>
      <c r="T422" s="2"/>
      <c r="U422" s="2"/>
      <c r="V422" s="2"/>
      <c r="W422" s="2"/>
      <c r="X422" s="2"/>
      <c r="Y422" s="2"/>
      <c r="Z422" s="2"/>
    </row>
    <row r="423" spans="1:26" ht="15" customHeight="1" outlineLevel="2" x14ac:dyDescent="0.25">
      <c r="A423" s="38" t="s">
        <v>330</v>
      </c>
      <c r="B423" s="38">
        <v>1</v>
      </c>
      <c r="C423" s="38" t="s">
        <v>0</v>
      </c>
      <c r="D423" s="38">
        <v>34</v>
      </c>
      <c r="E423" s="38" t="s">
        <v>330</v>
      </c>
      <c r="F423" s="38">
        <v>348</v>
      </c>
      <c r="G423" s="38" t="s">
        <v>444</v>
      </c>
      <c r="H423" s="38">
        <v>1348203420</v>
      </c>
      <c r="I423" s="38" t="s">
        <v>452</v>
      </c>
      <c r="J423" s="42">
        <v>0</v>
      </c>
      <c r="K423" s="33">
        <v>1921.94</v>
      </c>
      <c r="L423" s="40">
        <v>0</v>
      </c>
      <c r="M423" s="17"/>
      <c r="N423" s="17"/>
      <c r="O423" s="17"/>
    </row>
    <row r="424" spans="1:26" ht="15" customHeight="1" outlineLevel="2" x14ac:dyDescent="0.25">
      <c r="A424" s="35" t="s">
        <v>330</v>
      </c>
      <c r="B424" s="36">
        <v>1</v>
      </c>
      <c r="C424" s="36" t="s">
        <v>0</v>
      </c>
      <c r="D424" s="36">
        <v>34</v>
      </c>
      <c r="E424" s="38" t="s">
        <v>330</v>
      </c>
      <c r="F424" s="36">
        <v>348</v>
      </c>
      <c r="G424" s="38" t="s">
        <v>444</v>
      </c>
      <c r="H424" s="36">
        <v>1348203930</v>
      </c>
      <c r="I424" s="36" t="s">
        <v>453</v>
      </c>
      <c r="J424" s="39">
        <v>11907</v>
      </c>
      <c r="K424" s="33">
        <v>8094</v>
      </c>
      <c r="L424" s="40">
        <v>15000</v>
      </c>
      <c r="M424" s="16"/>
      <c r="N424" s="16"/>
      <c r="O424" s="16"/>
      <c r="Q424" s="4"/>
      <c r="R424" s="5"/>
      <c r="S424" s="2"/>
      <c r="T424" s="2"/>
      <c r="U424" s="2"/>
      <c r="V424" s="2"/>
      <c r="W424" s="2"/>
      <c r="X424" s="2"/>
      <c r="Y424" s="2"/>
      <c r="Z424" s="2"/>
    </row>
    <row r="425" spans="1:26" ht="15" customHeight="1" outlineLevel="2" x14ac:dyDescent="0.25">
      <c r="A425" s="35" t="s">
        <v>330</v>
      </c>
      <c r="B425" s="36">
        <v>1</v>
      </c>
      <c r="C425" s="36" t="s">
        <v>0</v>
      </c>
      <c r="D425" s="36">
        <v>34</v>
      </c>
      <c r="E425" s="38" t="s">
        <v>330</v>
      </c>
      <c r="F425" s="36">
        <v>348</v>
      </c>
      <c r="G425" s="38" t="s">
        <v>444</v>
      </c>
      <c r="H425" s="36">
        <v>1348204690</v>
      </c>
      <c r="I425" s="36" t="s">
        <v>454</v>
      </c>
      <c r="J425" s="39">
        <v>195.11</v>
      </c>
      <c r="K425" s="33">
        <v>0</v>
      </c>
      <c r="L425" s="40">
        <v>0</v>
      </c>
      <c r="M425" s="16"/>
      <c r="N425" s="16"/>
      <c r="O425" s="16"/>
      <c r="Q425" s="4"/>
      <c r="R425" s="5"/>
      <c r="S425" s="2"/>
      <c r="T425" s="2"/>
      <c r="U425" s="2"/>
      <c r="V425" s="2"/>
      <c r="W425" s="2"/>
      <c r="X425" s="2"/>
      <c r="Y425" s="2"/>
      <c r="Z425" s="2"/>
    </row>
    <row r="426" spans="1:26" ht="15" customHeight="1" outlineLevel="2" x14ac:dyDescent="0.25">
      <c r="A426" s="35" t="s">
        <v>330</v>
      </c>
      <c r="B426" s="36">
        <v>1</v>
      </c>
      <c r="C426" s="36" t="s">
        <v>0</v>
      </c>
      <c r="D426" s="36">
        <v>34</v>
      </c>
      <c r="E426" s="38" t="s">
        <v>330</v>
      </c>
      <c r="F426" s="36">
        <v>348</v>
      </c>
      <c r="G426" s="38" t="s">
        <v>444</v>
      </c>
      <c r="H426" s="36">
        <v>1348204930</v>
      </c>
      <c r="I426" s="36" t="s">
        <v>455</v>
      </c>
      <c r="J426" s="39">
        <v>9174</v>
      </c>
      <c r="K426" s="33">
        <v>0</v>
      </c>
      <c r="L426" s="40">
        <v>0</v>
      </c>
      <c r="M426" s="16"/>
      <c r="N426" s="16"/>
      <c r="O426" s="16"/>
      <c r="Q426" s="4"/>
      <c r="R426" s="5"/>
      <c r="S426" s="2"/>
      <c r="T426" s="2"/>
      <c r="U426" s="2"/>
      <c r="V426" s="2"/>
      <c r="W426" s="2"/>
      <c r="X426" s="2"/>
      <c r="Y426" s="2"/>
      <c r="Z426" s="2"/>
    </row>
    <row r="427" spans="1:26" ht="15" customHeight="1" outlineLevel="2" x14ac:dyDescent="0.25">
      <c r="A427" s="38" t="s">
        <v>330</v>
      </c>
      <c r="B427" s="38">
        <v>1</v>
      </c>
      <c r="C427" s="38" t="s">
        <v>0</v>
      </c>
      <c r="D427" s="38">
        <v>34</v>
      </c>
      <c r="E427" s="38" t="s">
        <v>330</v>
      </c>
      <c r="F427" s="38">
        <v>348</v>
      </c>
      <c r="G427" s="38" t="s">
        <v>444</v>
      </c>
      <c r="H427" s="36">
        <v>1348205420</v>
      </c>
      <c r="I427" s="38" t="s">
        <v>456</v>
      </c>
      <c r="J427" s="42">
        <v>0</v>
      </c>
      <c r="K427" s="33">
        <v>8803.2099999999991</v>
      </c>
      <c r="L427" s="40">
        <v>0</v>
      </c>
      <c r="M427" s="16"/>
      <c r="N427" s="16"/>
      <c r="O427" s="16"/>
      <c r="Q427" s="4"/>
      <c r="R427" s="5"/>
      <c r="S427" s="2"/>
      <c r="T427" s="2"/>
      <c r="U427" s="2"/>
      <c r="V427" s="2"/>
      <c r="W427" s="2"/>
      <c r="X427" s="2"/>
      <c r="Y427" s="2"/>
      <c r="Z427" s="2"/>
    </row>
    <row r="428" spans="1:26" ht="15" customHeight="1" outlineLevel="2" x14ac:dyDescent="0.25">
      <c r="A428" s="35" t="s">
        <v>330</v>
      </c>
      <c r="B428" s="36">
        <v>1</v>
      </c>
      <c r="C428" s="36" t="s">
        <v>0</v>
      </c>
      <c r="D428" s="36">
        <v>34</v>
      </c>
      <c r="E428" s="38" t="s">
        <v>330</v>
      </c>
      <c r="F428" s="36">
        <v>348</v>
      </c>
      <c r="G428" s="38" t="s">
        <v>444</v>
      </c>
      <c r="H428" s="36">
        <v>1348214930</v>
      </c>
      <c r="I428" s="36" t="s">
        <v>454</v>
      </c>
      <c r="J428" s="39">
        <v>0</v>
      </c>
      <c r="K428" s="33">
        <v>0</v>
      </c>
      <c r="L428" s="40">
        <v>8000</v>
      </c>
      <c r="M428" s="16"/>
      <c r="N428" s="16"/>
      <c r="O428" s="16"/>
      <c r="Q428" s="4"/>
      <c r="R428" s="5"/>
      <c r="S428" s="2"/>
      <c r="T428" s="2"/>
      <c r="U428" s="2"/>
      <c r="V428" s="2"/>
      <c r="W428" s="2"/>
      <c r="X428" s="2"/>
      <c r="Y428" s="2"/>
      <c r="Z428" s="2"/>
    </row>
    <row r="429" spans="1:26" ht="15" customHeight="1" outlineLevel="2" x14ac:dyDescent="0.25">
      <c r="A429" s="35" t="s">
        <v>330</v>
      </c>
      <c r="B429" s="36">
        <v>1</v>
      </c>
      <c r="C429" s="36" t="s">
        <v>0</v>
      </c>
      <c r="D429" s="36">
        <v>34</v>
      </c>
      <c r="E429" s="38" t="s">
        <v>330</v>
      </c>
      <c r="F429" s="36">
        <v>348</v>
      </c>
      <c r="G429" s="38" t="s">
        <v>444</v>
      </c>
      <c r="H429" s="36">
        <v>1348400420</v>
      </c>
      <c r="I429" s="36" t="s">
        <v>351</v>
      </c>
      <c r="J429" s="39">
        <v>0</v>
      </c>
      <c r="K429" s="33">
        <v>38.380000000000003</v>
      </c>
      <c r="L429" s="40">
        <v>45000</v>
      </c>
      <c r="M429" s="16"/>
      <c r="N429" s="16"/>
      <c r="O429" s="16"/>
      <c r="Q429" s="4"/>
      <c r="R429" s="5"/>
      <c r="S429" s="2"/>
      <c r="T429" s="2"/>
      <c r="U429" s="2"/>
      <c r="V429" s="2"/>
      <c r="W429" s="2"/>
      <c r="X429" s="2"/>
      <c r="Y429" s="2"/>
      <c r="Z429" s="2"/>
    </row>
    <row r="430" spans="1:26" ht="15" customHeight="1" outlineLevel="2" x14ac:dyDescent="0.25">
      <c r="A430" s="35" t="s">
        <v>330</v>
      </c>
      <c r="B430" s="36">
        <v>1</v>
      </c>
      <c r="C430" s="36" t="s">
        <v>0</v>
      </c>
      <c r="D430" s="36">
        <v>34</v>
      </c>
      <c r="E430" s="38" t="s">
        <v>330</v>
      </c>
      <c r="F430" s="36">
        <v>348</v>
      </c>
      <c r="G430" s="38" t="s">
        <v>444</v>
      </c>
      <c r="H430" s="36">
        <v>1348400930</v>
      </c>
      <c r="I430" s="36" t="s">
        <v>457</v>
      </c>
      <c r="J430" s="39">
        <v>8492.07</v>
      </c>
      <c r="K430" s="33">
        <v>0</v>
      </c>
      <c r="L430" s="40">
        <v>4000</v>
      </c>
      <c r="M430" s="16"/>
      <c r="N430" s="16"/>
      <c r="O430" s="16"/>
      <c r="Q430" s="4"/>
      <c r="R430" s="5"/>
      <c r="S430" s="2"/>
      <c r="T430" s="2"/>
      <c r="U430" s="2"/>
      <c r="V430" s="2"/>
      <c r="W430" s="2"/>
      <c r="X430" s="2"/>
      <c r="Y430" s="2"/>
      <c r="Z430" s="2"/>
    </row>
    <row r="431" spans="1:26" ht="15" customHeight="1" outlineLevel="2" x14ac:dyDescent="0.25">
      <c r="A431" s="35" t="s">
        <v>330</v>
      </c>
      <c r="B431" s="36">
        <v>1</v>
      </c>
      <c r="C431" s="36" t="s">
        <v>0</v>
      </c>
      <c r="D431" s="36">
        <v>34</v>
      </c>
      <c r="E431" s="38" t="s">
        <v>330</v>
      </c>
      <c r="F431" s="36">
        <v>349</v>
      </c>
      <c r="G431" s="38" t="s">
        <v>458</v>
      </c>
      <c r="H431" s="36">
        <v>1349000930</v>
      </c>
      <c r="I431" s="36" t="s">
        <v>459</v>
      </c>
      <c r="J431" s="39">
        <v>0</v>
      </c>
      <c r="K431" s="33">
        <v>0</v>
      </c>
      <c r="L431" s="40">
        <v>2000</v>
      </c>
      <c r="M431" s="16"/>
      <c r="N431" s="16"/>
      <c r="O431" s="16"/>
      <c r="Q431" s="4"/>
      <c r="R431" s="5"/>
      <c r="S431" s="2"/>
      <c r="T431" s="2"/>
      <c r="U431" s="2"/>
      <c r="V431" s="2"/>
      <c r="W431" s="2"/>
      <c r="X431" s="2"/>
      <c r="Y431" s="2"/>
      <c r="Z431" s="2"/>
    </row>
    <row r="432" spans="1:26" ht="15" customHeight="1" outlineLevel="2" x14ac:dyDescent="0.25">
      <c r="A432" s="35" t="s">
        <v>330</v>
      </c>
      <c r="B432" s="36">
        <v>1</v>
      </c>
      <c r="C432" s="36" t="s">
        <v>0</v>
      </c>
      <c r="D432" s="36">
        <v>34</v>
      </c>
      <c r="E432" s="38" t="s">
        <v>330</v>
      </c>
      <c r="F432" s="36">
        <v>349</v>
      </c>
      <c r="G432" s="38" t="s">
        <v>458</v>
      </c>
      <c r="H432" s="36">
        <v>1349010930</v>
      </c>
      <c r="I432" s="36" t="s">
        <v>460</v>
      </c>
      <c r="J432" s="39">
        <v>1244</v>
      </c>
      <c r="K432" s="33">
        <v>0</v>
      </c>
      <c r="L432" s="40">
        <v>0</v>
      </c>
      <c r="M432" s="16"/>
      <c r="N432" s="16"/>
      <c r="O432" s="16"/>
      <c r="Q432" s="4"/>
      <c r="R432" s="5"/>
      <c r="S432" s="2"/>
      <c r="T432" s="2"/>
      <c r="U432" s="2"/>
      <c r="V432" s="2"/>
      <c r="W432" s="2"/>
      <c r="X432" s="2"/>
      <c r="Y432" s="2"/>
      <c r="Z432" s="2"/>
    </row>
    <row r="433" spans="1:26" ht="15" customHeight="1" outlineLevel="1" x14ac:dyDescent="0.25">
      <c r="A433" s="54" t="s">
        <v>1262</v>
      </c>
      <c r="B433" s="36"/>
      <c r="C433" s="36"/>
      <c r="D433" s="36"/>
      <c r="E433" s="38"/>
      <c r="F433" s="36"/>
      <c r="G433" s="38"/>
      <c r="H433" s="36"/>
      <c r="I433" s="36"/>
      <c r="J433" s="39">
        <f>SUBTOTAL(9,J310:J432)</f>
        <v>18570805.800000004</v>
      </c>
      <c r="K433" s="33">
        <f>SUBTOTAL(9,K310:K432)</f>
        <v>19898385.870000005</v>
      </c>
      <c r="L433" s="40">
        <f>SUBTOTAL(9,L310:L432)</f>
        <v>21027000</v>
      </c>
      <c r="M433" s="16"/>
      <c r="N433" s="16"/>
      <c r="O433" s="16"/>
      <c r="Q433" s="4"/>
      <c r="R433" s="5"/>
      <c r="S433" s="2"/>
      <c r="T433" s="2"/>
      <c r="U433" s="2"/>
      <c r="V433" s="2"/>
      <c r="W433" s="2"/>
      <c r="X433" s="2"/>
      <c r="Y433" s="2"/>
      <c r="Z433" s="2"/>
    </row>
    <row r="434" spans="1:26" ht="15" customHeight="1" outlineLevel="2" x14ac:dyDescent="0.25">
      <c r="A434" s="35" t="s">
        <v>461</v>
      </c>
      <c r="B434" s="36">
        <v>1</v>
      </c>
      <c r="C434" s="36" t="s">
        <v>0</v>
      </c>
      <c r="D434" s="36">
        <v>35</v>
      </c>
      <c r="E434" s="38" t="s">
        <v>461</v>
      </c>
      <c r="F434" s="36">
        <v>357</v>
      </c>
      <c r="G434" s="38" t="s">
        <v>462</v>
      </c>
      <c r="H434" s="36">
        <v>1357000220</v>
      </c>
      <c r="I434" s="36" t="s">
        <v>463</v>
      </c>
      <c r="J434" s="39">
        <v>9344.1299999999992</v>
      </c>
      <c r="K434" s="33">
        <v>8530.82</v>
      </c>
      <c r="L434" s="40">
        <v>10000</v>
      </c>
      <c r="M434" s="16"/>
      <c r="N434" s="16"/>
      <c r="O434" s="16"/>
      <c r="Q434" s="4"/>
      <c r="R434" s="5"/>
      <c r="S434" s="2"/>
      <c r="T434" s="2"/>
      <c r="U434" s="2"/>
      <c r="V434" s="2"/>
      <c r="W434" s="2"/>
      <c r="X434" s="2"/>
      <c r="Y434" s="2"/>
      <c r="Z434" s="2"/>
    </row>
    <row r="435" spans="1:26" ht="15" customHeight="1" outlineLevel="2" x14ac:dyDescent="0.25">
      <c r="A435" s="35" t="s">
        <v>461</v>
      </c>
      <c r="B435" s="36">
        <v>1</v>
      </c>
      <c r="C435" s="36" t="s">
        <v>0</v>
      </c>
      <c r="D435" s="36">
        <v>35</v>
      </c>
      <c r="E435" s="38" t="s">
        <v>461</v>
      </c>
      <c r="F435" s="36">
        <v>357</v>
      </c>
      <c r="G435" s="38" t="s">
        <v>462</v>
      </c>
      <c r="H435" s="36">
        <v>1357000221</v>
      </c>
      <c r="I435" s="36" t="s">
        <v>464</v>
      </c>
      <c r="J435" s="39">
        <v>49612.39</v>
      </c>
      <c r="K435" s="33">
        <v>37406.629999999997</v>
      </c>
      <c r="L435" s="40">
        <v>36000</v>
      </c>
      <c r="M435" s="16"/>
      <c r="N435" s="16"/>
      <c r="O435" s="16"/>
      <c r="Q435" s="4"/>
      <c r="R435" s="5"/>
      <c r="S435" s="2"/>
      <c r="T435" s="2"/>
      <c r="U435" s="2"/>
      <c r="V435" s="2"/>
      <c r="W435" s="2"/>
      <c r="X435" s="2"/>
      <c r="Y435" s="2"/>
      <c r="Z435" s="2"/>
    </row>
    <row r="436" spans="1:26" ht="15" customHeight="1" outlineLevel="2" x14ac:dyDescent="0.25">
      <c r="A436" s="35" t="s">
        <v>461</v>
      </c>
      <c r="B436" s="36">
        <v>1</v>
      </c>
      <c r="C436" s="36" t="s">
        <v>0</v>
      </c>
      <c r="D436" s="36">
        <v>35</v>
      </c>
      <c r="E436" s="38" t="s">
        <v>461</v>
      </c>
      <c r="F436" s="36">
        <v>357</v>
      </c>
      <c r="G436" s="38" t="s">
        <v>462</v>
      </c>
      <c r="H436" s="36">
        <v>1357000990</v>
      </c>
      <c r="I436" s="36" t="s">
        <v>465</v>
      </c>
      <c r="J436" s="39">
        <v>931485.36</v>
      </c>
      <c r="K436" s="33">
        <v>1195942</v>
      </c>
      <c r="L436" s="40">
        <v>1211000</v>
      </c>
      <c r="M436" s="16"/>
      <c r="N436" s="16"/>
      <c r="O436" s="16"/>
      <c r="Q436" s="4"/>
      <c r="R436" s="5"/>
      <c r="S436" s="2"/>
      <c r="T436" s="2"/>
      <c r="U436" s="2"/>
      <c r="V436" s="2"/>
      <c r="W436" s="2"/>
      <c r="X436" s="2"/>
      <c r="Y436" s="2"/>
      <c r="Z436" s="2"/>
    </row>
    <row r="437" spans="1:26" ht="15" customHeight="1" outlineLevel="2" x14ac:dyDescent="0.25">
      <c r="A437" s="35" t="s">
        <v>461</v>
      </c>
      <c r="B437" s="36">
        <v>1</v>
      </c>
      <c r="C437" s="36" t="s">
        <v>0</v>
      </c>
      <c r="D437" s="36">
        <v>35</v>
      </c>
      <c r="E437" s="38" t="s">
        <v>461</v>
      </c>
      <c r="F437" s="36">
        <v>357</v>
      </c>
      <c r="G437" s="38" t="s">
        <v>462</v>
      </c>
      <c r="H437" s="36">
        <v>1357000991</v>
      </c>
      <c r="I437" s="36" t="s">
        <v>466</v>
      </c>
      <c r="J437" s="39">
        <v>678123.92</v>
      </c>
      <c r="K437" s="33">
        <v>213972</v>
      </c>
      <c r="L437" s="40">
        <v>239000</v>
      </c>
      <c r="M437" s="16"/>
      <c r="N437" s="16"/>
      <c r="O437" s="16"/>
      <c r="Q437" s="4"/>
      <c r="R437" s="5"/>
      <c r="S437" s="2"/>
      <c r="T437" s="2"/>
      <c r="U437" s="2"/>
      <c r="V437" s="2"/>
      <c r="W437" s="2"/>
      <c r="X437" s="2"/>
      <c r="Y437" s="2"/>
      <c r="Z437" s="2"/>
    </row>
    <row r="438" spans="1:26" ht="15" customHeight="1" outlineLevel="1" x14ac:dyDescent="0.25">
      <c r="A438" s="54" t="s">
        <v>1263</v>
      </c>
      <c r="B438" s="36"/>
      <c r="C438" s="36"/>
      <c r="D438" s="36"/>
      <c r="E438" s="38"/>
      <c r="F438" s="36"/>
      <c r="G438" s="38"/>
      <c r="H438" s="36"/>
      <c r="I438" s="36"/>
      <c r="J438" s="39">
        <f>SUBTOTAL(9,J434:J437)</f>
        <v>1668565.8</v>
      </c>
      <c r="K438" s="33">
        <f>SUBTOTAL(9,K434:K437)</f>
        <v>1455851.45</v>
      </c>
      <c r="L438" s="40">
        <f>SUBTOTAL(9,L434:L437)</f>
        <v>1496000</v>
      </c>
      <c r="M438" s="16"/>
      <c r="N438" s="16"/>
      <c r="O438" s="16"/>
      <c r="Q438" s="4"/>
      <c r="R438" s="5"/>
      <c r="S438" s="2"/>
      <c r="T438" s="2"/>
      <c r="U438" s="2"/>
      <c r="V438" s="2"/>
      <c r="W438" s="2"/>
      <c r="X438" s="2"/>
      <c r="Y438" s="2"/>
      <c r="Z438" s="2"/>
    </row>
    <row r="439" spans="1:26" ht="15" customHeight="1" outlineLevel="2" x14ac:dyDescent="0.25">
      <c r="A439" s="35" t="s">
        <v>467</v>
      </c>
      <c r="B439" s="36">
        <v>1</v>
      </c>
      <c r="C439" s="36" t="s">
        <v>0</v>
      </c>
      <c r="D439" s="36">
        <v>41</v>
      </c>
      <c r="E439" s="38" t="s">
        <v>467</v>
      </c>
      <c r="F439" s="36">
        <v>413</v>
      </c>
      <c r="G439" s="38" t="s">
        <v>468</v>
      </c>
      <c r="H439" s="36">
        <v>1413100210</v>
      </c>
      <c r="I439" s="36" t="s">
        <v>469</v>
      </c>
      <c r="J439" s="39">
        <v>2915095.49</v>
      </c>
      <c r="K439" s="33">
        <v>3245084.88</v>
      </c>
      <c r="L439" s="40">
        <v>3156000</v>
      </c>
      <c r="M439" s="16"/>
      <c r="N439" s="16"/>
      <c r="O439" s="16"/>
      <c r="Q439" s="4"/>
      <c r="R439" s="5"/>
      <c r="S439" s="2"/>
      <c r="T439" s="2"/>
      <c r="U439" s="2"/>
      <c r="V439" s="2"/>
      <c r="W439" s="2"/>
      <c r="X439" s="2"/>
      <c r="Y439" s="2"/>
      <c r="Z439" s="2"/>
    </row>
    <row r="440" spans="1:26" ht="15" customHeight="1" outlineLevel="2" x14ac:dyDescent="0.25">
      <c r="A440" s="35" t="s">
        <v>467</v>
      </c>
      <c r="B440" s="36">
        <v>1</v>
      </c>
      <c r="C440" s="36" t="s">
        <v>0</v>
      </c>
      <c r="D440" s="36">
        <v>41</v>
      </c>
      <c r="E440" s="38" t="s">
        <v>467</v>
      </c>
      <c r="F440" s="36">
        <v>413</v>
      </c>
      <c r="G440" s="38" t="s">
        <v>468</v>
      </c>
      <c r="H440" s="36">
        <v>1413100211</v>
      </c>
      <c r="I440" s="36" t="s">
        <v>470</v>
      </c>
      <c r="J440" s="39">
        <v>371007.35</v>
      </c>
      <c r="K440" s="33">
        <v>347077.5</v>
      </c>
      <c r="L440" s="40">
        <v>344000</v>
      </c>
      <c r="M440" s="16"/>
      <c r="N440" s="16"/>
      <c r="O440" s="16"/>
      <c r="Q440" s="4"/>
      <c r="R440" s="5"/>
      <c r="S440" s="2"/>
      <c r="T440" s="2"/>
      <c r="U440" s="2"/>
      <c r="V440" s="2"/>
      <c r="W440" s="2"/>
      <c r="X440" s="2"/>
      <c r="Y440" s="2"/>
      <c r="Z440" s="2"/>
    </row>
    <row r="441" spans="1:26" ht="15" customHeight="1" outlineLevel="2" x14ac:dyDescent="0.25">
      <c r="A441" s="35" t="s">
        <v>467</v>
      </c>
      <c r="B441" s="36">
        <v>1</v>
      </c>
      <c r="C441" s="36" t="s">
        <v>0</v>
      </c>
      <c r="D441" s="36">
        <v>41</v>
      </c>
      <c r="E441" s="38" t="s">
        <v>467</v>
      </c>
      <c r="F441" s="36">
        <v>413</v>
      </c>
      <c r="G441" s="38" t="s">
        <v>468</v>
      </c>
      <c r="H441" s="36">
        <v>1413100690</v>
      </c>
      <c r="I441" s="36" t="s">
        <v>471</v>
      </c>
      <c r="J441" s="39">
        <v>43.4</v>
      </c>
      <c r="K441" s="33">
        <v>378296.04</v>
      </c>
      <c r="L441" s="40">
        <v>338000</v>
      </c>
      <c r="M441" s="16"/>
      <c r="N441" s="16"/>
      <c r="O441" s="16"/>
      <c r="Q441" s="4"/>
      <c r="R441" s="5"/>
      <c r="S441" s="2"/>
      <c r="T441" s="2"/>
      <c r="U441" s="2"/>
      <c r="V441" s="2"/>
      <c r="W441" s="2"/>
      <c r="X441" s="2"/>
      <c r="Y441" s="2"/>
      <c r="Z441" s="2"/>
    </row>
    <row r="442" spans="1:26" ht="15" customHeight="1" outlineLevel="2" x14ac:dyDescent="0.25">
      <c r="A442" s="35" t="s">
        <v>467</v>
      </c>
      <c r="B442" s="36">
        <v>1</v>
      </c>
      <c r="C442" s="36" t="s">
        <v>0</v>
      </c>
      <c r="D442" s="36">
        <v>41</v>
      </c>
      <c r="E442" s="38" t="s">
        <v>467</v>
      </c>
      <c r="F442" s="36">
        <v>413</v>
      </c>
      <c r="G442" s="38" t="s">
        <v>468</v>
      </c>
      <c r="H442" s="36">
        <v>1413100990</v>
      </c>
      <c r="I442" s="36" t="s">
        <v>472</v>
      </c>
      <c r="J442" s="39">
        <v>0</v>
      </c>
      <c r="K442" s="33">
        <v>38751.83</v>
      </c>
      <c r="L442" s="40">
        <v>0</v>
      </c>
      <c r="M442" s="16"/>
      <c r="N442" s="16"/>
      <c r="O442" s="16"/>
      <c r="Q442" s="4"/>
      <c r="R442" s="5"/>
      <c r="S442" s="2"/>
      <c r="T442" s="2"/>
      <c r="U442" s="2"/>
      <c r="V442" s="2"/>
      <c r="W442" s="2"/>
      <c r="X442" s="2"/>
      <c r="Y442" s="2"/>
      <c r="Z442" s="2"/>
    </row>
    <row r="443" spans="1:26" ht="15" customHeight="1" outlineLevel="1" x14ac:dyDescent="0.25">
      <c r="A443" s="54" t="s">
        <v>1264</v>
      </c>
      <c r="B443" s="36"/>
      <c r="C443" s="36"/>
      <c r="D443" s="36"/>
      <c r="E443" s="38"/>
      <c r="F443" s="36"/>
      <c r="G443" s="38"/>
      <c r="H443" s="36"/>
      <c r="I443" s="36"/>
      <c r="J443" s="39">
        <f>SUBTOTAL(9,J439:J442)</f>
        <v>3286146.24</v>
      </c>
      <c r="K443" s="33">
        <f>SUBTOTAL(9,K439:K442)</f>
        <v>4009210.25</v>
      </c>
      <c r="L443" s="40">
        <f>SUBTOTAL(9,L439:L442)</f>
        <v>3838000</v>
      </c>
      <c r="M443" s="16"/>
      <c r="N443" s="16"/>
      <c r="O443" s="16"/>
      <c r="Q443" s="4"/>
      <c r="R443" s="5"/>
      <c r="S443" s="2"/>
      <c r="T443" s="2"/>
      <c r="U443" s="2"/>
      <c r="V443" s="2"/>
      <c r="W443" s="2"/>
      <c r="X443" s="2"/>
      <c r="Y443" s="2"/>
      <c r="Z443" s="2"/>
    </row>
    <row r="444" spans="1:26" ht="15" customHeight="1" outlineLevel="2" x14ac:dyDescent="0.25">
      <c r="A444" s="35" t="s">
        <v>473</v>
      </c>
      <c r="B444" s="36">
        <v>1</v>
      </c>
      <c r="C444" s="36" t="s">
        <v>0</v>
      </c>
      <c r="D444" s="36">
        <v>43</v>
      </c>
      <c r="E444" s="38" t="s">
        <v>473</v>
      </c>
      <c r="F444" s="36">
        <v>433</v>
      </c>
      <c r="G444" s="38" t="s">
        <v>474</v>
      </c>
      <c r="H444" s="36">
        <v>1433000620</v>
      </c>
      <c r="I444" s="36" t="s">
        <v>475</v>
      </c>
      <c r="J444" s="39">
        <v>13755</v>
      </c>
      <c r="K444" s="33">
        <v>0</v>
      </c>
      <c r="L444" s="40">
        <v>0</v>
      </c>
      <c r="M444" s="16"/>
      <c r="N444" s="16"/>
      <c r="O444" s="16"/>
      <c r="Q444" s="4"/>
      <c r="R444" s="5"/>
      <c r="S444" s="2"/>
      <c r="T444" s="2"/>
      <c r="U444" s="2"/>
      <c r="V444" s="2"/>
      <c r="W444" s="2"/>
      <c r="X444" s="2"/>
      <c r="Y444" s="2"/>
      <c r="Z444" s="2"/>
    </row>
    <row r="445" spans="1:26" ht="15" customHeight="1" outlineLevel="2" x14ac:dyDescent="0.25">
      <c r="A445" s="35" t="s">
        <v>473</v>
      </c>
      <c r="B445" s="37">
        <v>1</v>
      </c>
      <c r="C445" s="36" t="s">
        <v>0</v>
      </c>
      <c r="D445" s="36">
        <v>43</v>
      </c>
      <c r="E445" s="36" t="s">
        <v>473</v>
      </c>
      <c r="F445" s="36">
        <v>433</v>
      </c>
      <c r="G445" s="36" t="s">
        <v>474</v>
      </c>
      <c r="H445" s="36">
        <v>1433000621</v>
      </c>
      <c r="I445" s="36" t="s">
        <v>476</v>
      </c>
      <c r="J445" s="42">
        <v>0</v>
      </c>
      <c r="K445" s="33">
        <v>2250</v>
      </c>
      <c r="L445" s="40">
        <v>0</v>
      </c>
      <c r="M445" s="16"/>
      <c r="N445" s="16"/>
      <c r="O445" s="16"/>
      <c r="Q445" s="4"/>
      <c r="R445" s="5"/>
      <c r="S445" s="2"/>
      <c r="T445" s="2"/>
      <c r="U445" s="2"/>
      <c r="V445" s="2"/>
      <c r="W445" s="2"/>
      <c r="X445" s="2"/>
      <c r="Y445" s="2"/>
      <c r="Z445" s="2"/>
    </row>
    <row r="446" spans="1:26" ht="15" customHeight="1" outlineLevel="2" x14ac:dyDescent="0.25">
      <c r="A446" s="35" t="s">
        <v>473</v>
      </c>
      <c r="B446" s="36">
        <v>1</v>
      </c>
      <c r="C446" s="36" t="s">
        <v>0</v>
      </c>
      <c r="D446" s="36">
        <v>43</v>
      </c>
      <c r="E446" s="38" t="s">
        <v>473</v>
      </c>
      <c r="F446" s="36">
        <v>433</v>
      </c>
      <c r="G446" s="38" t="s">
        <v>474</v>
      </c>
      <c r="H446" s="36">
        <v>1433000640</v>
      </c>
      <c r="I446" s="36" t="s">
        <v>477</v>
      </c>
      <c r="J446" s="39">
        <v>1886213</v>
      </c>
      <c r="K446" s="33">
        <v>1878982.47</v>
      </c>
      <c r="L446" s="40">
        <v>1741000</v>
      </c>
      <c r="M446" s="16"/>
      <c r="N446" s="16"/>
      <c r="O446" s="16"/>
      <c r="Q446" s="4"/>
      <c r="R446" s="5"/>
      <c r="S446" s="2"/>
      <c r="T446" s="2"/>
      <c r="U446" s="2"/>
      <c r="V446" s="2"/>
      <c r="W446" s="2"/>
      <c r="X446" s="2"/>
      <c r="Y446" s="2"/>
      <c r="Z446" s="2"/>
    </row>
    <row r="447" spans="1:26" ht="15" customHeight="1" outlineLevel="2" x14ac:dyDescent="0.25">
      <c r="A447" s="35" t="s">
        <v>473</v>
      </c>
      <c r="B447" s="36">
        <v>1</v>
      </c>
      <c r="C447" s="36" t="s">
        <v>0</v>
      </c>
      <c r="D447" s="36">
        <v>43</v>
      </c>
      <c r="E447" s="38" t="s">
        <v>473</v>
      </c>
      <c r="F447" s="36">
        <v>433</v>
      </c>
      <c r="G447" s="38" t="s">
        <v>474</v>
      </c>
      <c r="H447" s="36">
        <v>1433000650</v>
      </c>
      <c r="I447" s="36" t="s">
        <v>478</v>
      </c>
      <c r="J447" s="39">
        <v>188</v>
      </c>
      <c r="K447" s="33">
        <v>281.7</v>
      </c>
      <c r="L447" s="40">
        <v>0</v>
      </c>
      <c r="M447" s="16"/>
      <c r="N447" s="16"/>
      <c r="O447" s="16"/>
      <c r="Q447" s="4"/>
      <c r="R447" s="5"/>
      <c r="S447" s="2"/>
      <c r="T447" s="2"/>
      <c r="U447" s="2"/>
      <c r="V447" s="2"/>
      <c r="W447" s="2"/>
      <c r="X447" s="2"/>
      <c r="Y447" s="2"/>
      <c r="Z447" s="2"/>
    </row>
    <row r="448" spans="1:26" ht="15" customHeight="1" outlineLevel="2" x14ac:dyDescent="0.25">
      <c r="A448" s="38" t="s">
        <v>473</v>
      </c>
      <c r="B448" s="38">
        <v>1</v>
      </c>
      <c r="C448" s="38" t="s">
        <v>0</v>
      </c>
      <c r="D448" s="38">
        <v>43</v>
      </c>
      <c r="E448" s="38" t="s">
        <v>473</v>
      </c>
      <c r="F448" s="38">
        <v>433</v>
      </c>
      <c r="G448" s="38" t="s">
        <v>474</v>
      </c>
      <c r="H448" s="36">
        <v>1433000690</v>
      </c>
      <c r="I448" s="38" t="s">
        <v>100</v>
      </c>
      <c r="J448" s="42">
        <v>0</v>
      </c>
      <c r="K448" s="33">
        <v>0</v>
      </c>
      <c r="L448" s="40">
        <v>500000</v>
      </c>
      <c r="M448" s="16"/>
      <c r="N448" s="16"/>
      <c r="O448" s="16"/>
      <c r="Q448" s="4"/>
      <c r="R448" s="5"/>
      <c r="S448" s="2"/>
      <c r="T448" s="2"/>
      <c r="U448" s="2"/>
      <c r="V448" s="2"/>
      <c r="W448" s="2"/>
      <c r="X448" s="2"/>
      <c r="Y448" s="2"/>
      <c r="Z448" s="2"/>
    </row>
    <row r="449" spans="1:26" ht="15" customHeight="1" outlineLevel="1" x14ac:dyDescent="0.25">
      <c r="A449" s="45" t="s">
        <v>1265</v>
      </c>
      <c r="B449" s="38"/>
      <c r="C449" s="38"/>
      <c r="D449" s="38"/>
      <c r="E449" s="38"/>
      <c r="F449" s="38"/>
      <c r="G449" s="38"/>
      <c r="H449" s="36"/>
      <c r="I449" s="38"/>
      <c r="J449" s="42">
        <f>SUBTOTAL(9,J444:J448)</f>
        <v>1900156</v>
      </c>
      <c r="K449" s="33">
        <f>SUBTOTAL(9,K444:K448)</f>
        <v>1881514.17</v>
      </c>
      <c r="L449" s="40">
        <f>SUBTOTAL(9,L444:L448)</f>
        <v>2241000</v>
      </c>
      <c r="M449" s="16"/>
      <c r="N449" s="16"/>
      <c r="O449" s="16"/>
      <c r="Q449" s="4"/>
      <c r="R449" s="5"/>
      <c r="S449" s="2"/>
      <c r="T449" s="2"/>
      <c r="U449" s="2"/>
      <c r="V449" s="2"/>
      <c r="W449" s="2"/>
      <c r="X449" s="2"/>
      <c r="Y449" s="2"/>
      <c r="Z449" s="2"/>
    </row>
    <row r="450" spans="1:26" ht="15" customHeight="1" outlineLevel="2" x14ac:dyDescent="0.25">
      <c r="A450" s="35" t="s">
        <v>1244</v>
      </c>
      <c r="B450" s="36">
        <v>1</v>
      </c>
      <c r="C450" s="36" t="s">
        <v>0</v>
      </c>
      <c r="D450" s="36">
        <v>44</v>
      </c>
      <c r="E450" s="38" t="s">
        <v>479</v>
      </c>
      <c r="F450" s="36">
        <v>441</v>
      </c>
      <c r="G450" s="38" t="s">
        <v>480</v>
      </c>
      <c r="H450" s="36">
        <v>1441000540</v>
      </c>
      <c r="I450" s="36" t="s">
        <v>481</v>
      </c>
      <c r="J450" s="39">
        <v>6829</v>
      </c>
      <c r="K450" s="33">
        <v>41294</v>
      </c>
      <c r="L450" s="40">
        <v>0</v>
      </c>
      <c r="M450" s="16"/>
      <c r="N450" s="16"/>
      <c r="O450" s="16"/>
      <c r="Q450" s="4"/>
      <c r="R450" s="5"/>
      <c r="S450" s="2"/>
      <c r="T450" s="2"/>
      <c r="U450" s="2"/>
      <c r="V450" s="2"/>
      <c r="W450" s="2"/>
      <c r="X450" s="2"/>
      <c r="Y450" s="2"/>
      <c r="Z450" s="2"/>
    </row>
    <row r="451" spans="1:26" ht="15" customHeight="1" outlineLevel="2" x14ac:dyDescent="0.25">
      <c r="A451" s="35" t="s">
        <v>1244</v>
      </c>
      <c r="B451" s="36">
        <v>1</v>
      </c>
      <c r="C451" s="36" t="s">
        <v>0</v>
      </c>
      <c r="D451" s="36">
        <v>44</v>
      </c>
      <c r="E451" s="38" t="s">
        <v>479</v>
      </c>
      <c r="F451" s="36">
        <v>441</v>
      </c>
      <c r="G451" s="38" t="s">
        <v>480</v>
      </c>
      <c r="H451" s="36">
        <v>1441000690</v>
      </c>
      <c r="I451" s="36" t="s">
        <v>482</v>
      </c>
      <c r="J451" s="39">
        <v>919750</v>
      </c>
      <c r="K451" s="33">
        <v>697378</v>
      </c>
      <c r="L451" s="40">
        <v>1150000</v>
      </c>
      <c r="M451" s="16"/>
      <c r="N451" s="16"/>
      <c r="O451" s="16"/>
      <c r="Q451" s="4"/>
      <c r="R451" s="5"/>
      <c r="S451" s="2"/>
      <c r="T451" s="2"/>
      <c r="U451" s="2"/>
      <c r="V451" s="2"/>
      <c r="W451" s="2"/>
      <c r="X451" s="2"/>
      <c r="Y451" s="2"/>
      <c r="Z451" s="2"/>
    </row>
    <row r="452" spans="1:26" ht="15" customHeight="1" outlineLevel="2" x14ac:dyDescent="0.25">
      <c r="A452" s="35" t="s">
        <v>1244</v>
      </c>
      <c r="B452" s="36">
        <v>1</v>
      </c>
      <c r="C452" s="36" t="s">
        <v>0</v>
      </c>
      <c r="D452" s="36">
        <v>44</v>
      </c>
      <c r="E452" s="38" t="s">
        <v>479</v>
      </c>
      <c r="F452" s="36">
        <v>441</v>
      </c>
      <c r="G452" s="38" t="s">
        <v>480</v>
      </c>
      <c r="H452" s="36">
        <v>1441000710</v>
      </c>
      <c r="I452" s="38" t="s">
        <v>483</v>
      </c>
      <c r="J452" s="42">
        <v>0</v>
      </c>
      <c r="K452" s="33">
        <v>9450</v>
      </c>
      <c r="L452" s="40">
        <v>100000</v>
      </c>
      <c r="M452" s="16"/>
      <c r="N452" s="16"/>
      <c r="O452" s="16"/>
      <c r="Q452" s="4"/>
      <c r="R452" s="5"/>
      <c r="S452" s="2"/>
      <c r="T452" s="2"/>
      <c r="U452" s="2"/>
      <c r="V452" s="2"/>
      <c r="W452" s="2"/>
      <c r="X452" s="2"/>
      <c r="Y452" s="2"/>
      <c r="Z452" s="2"/>
    </row>
    <row r="453" spans="1:26" ht="15" customHeight="1" outlineLevel="2" x14ac:dyDescent="0.25">
      <c r="A453" s="35" t="s">
        <v>1244</v>
      </c>
      <c r="B453" s="36">
        <v>1</v>
      </c>
      <c r="C453" s="36" t="s">
        <v>0</v>
      </c>
      <c r="D453" s="36">
        <v>44</v>
      </c>
      <c r="E453" s="38" t="s">
        <v>479</v>
      </c>
      <c r="F453" s="36">
        <v>441</v>
      </c>
      <c r="G453" s="38" t="s">
        <v>480</v>
      </c>
      <c r="H453" s="36">
        <v>1441000790</v>
      </c>
      <c r="I453" s="38" t="s">
        <v>484</v>
      </c>
      <c r="J453" s="42">
        <v>0</v>
      </c>
      <c r="K453" s="33">
        <v>0</v>
      </c>
      <c r="L453" s="40">
        <v>100000</v>
      </c>
      <c r="M453" s="16"/>
      <c r="N453" s="16"/>
      <c r="O453" s="16"/>
      <c r="Q453" s="4"/>
      <c r="R453" s="5"/>
      <c r="S453" s="2"/>
      <c r="T453" s="2"/>
      <c r="U453" s="2"/>
      <c r="V453" s="2"/>
      <c r="W453" s="2"/>
      <c r="X453" s="2"/>
      <c r="Y453" s="2"/>
      <c r="Z453" s="2"/>
    </row>
    <row r="454" spans="1:26" ht="15" customHeight="1" outlineLevel="1" x14ac:dyDescent="0.25">
      <c r="A454" s="54" t="s">
        <v>1256</v>
      </c>
      <c r="B454" s="36"/>
      <c r="C454" s="36"/>
      <c r="D454" s="36"/>
      <c r="E454" s="38"/>
      <c r="F454" s="36"/>
      <c r="G454" s="38"/>
      <c r="H454" s="36"/>
      <c r="I454" s="38"/>
      <c r="J454" s="42">
        <f>SUBTOTAL(9,J450:J453)</f>
        <v>926579</v>
      </c>
      <c r="K454" s="33">
        <f>SUBTOTAL(9,K450:K453)</f>
        <v>748122</v>
      </c>
      <c r="L454" s="40">
        <f>SUBTOTAL(9,L450:L453)</f>
        <v>1350000</v>
      </c>
      <c r="M454" s="16"/>
      <c r="N454" s="16"/>
      <c r="O454" s="16"/>
      <c r="Q454" s="4"/>
      <c r="R454" s="5"/>
      <c r="S454" s="2"/>
      <c r="T454" s="2"/>
      <c r="U454" s="2"/>
      <c r="V454" s="2"/>
      <c r="W454" s="2"/>
      <c r="X454" s="2"/>
      <c r="Y454" s="2"/>
      <c r="Z454" s="2"/>
    </row>
    <row r="455" spans="1:26" ht="15" customHeight="1" outlineLevel="2" x14ac:dyDescent="0.25">
      <c r="A455" s="35" t="s">
        <v>485</v>
      </c>
      <c r="B455" s="36">
        <v>1</v>
      </c>
      <c r="C455" s="36" t="s">
        <v>0</v>
      </c>
      <c r="D455" s="36">
        <v>47</v>
      </c>
      <c r="E455" s="38" t="s">
        <v>485</v>
      </c>
      <c r="F455" s="36">
        <v>472</v>
      </c>
      <c r="G455" s="38" t="s">
        <v>486</v>
      </c>
      <c r="H455" s="36">
        <v>1472000590</v>
      </c>
      <c r="I455" s="36" t="s">
        <v>487</v>
      </c>
      <c r="J455" s="39">
        <v>2066829.88</v>
      </c>
      <c r="K455" s="33">
        <v>1878844.23</v>
      </c>
      <c r="L455" s="40">
        <v>1303000</v>
      </c>
      <c r="M455" s="16"/>
      <c r="N455" s="16"/>
      <c r="O455" s="16"/>
      <c r="Q455" s="4"/>
      <c r="R455" s="5"/>
      <c r="S455" s="2"/>
      <c r="T455" s="2"/>
      <c r="U455" s="2"/>
      <c r="V455" s="2"/>
      <c r="W455" s="2"/>
      <c r="X455" s="2"/>
      <c r="Y455" s="2"/>
      <c r="Z455" s="2"/>
    </row>
    <row r="456" spans="1:26" ht="15" customHeight="1" outlineLevel="2" x14ac:dyDescent="0.25">
      <c r="A456" s="35" t="s">
        <v>485</v>
      </c>
      <c r="B456" s="36">
        <v>1</v>
      </c>
      <c r="C456" s="36" t="s">
        <v>0</v>
      </c>
      <c r="D456" s="36">
        <v>47</v>
      </c>
      <c r="E456" s="38" t="s">
        <v>485</v>
      </c>
      <c r="F456" s="36">
        <v>472</v>
      </c>
      <c r="G456" s="38" t="s">
        <v>486</v>
      </c>
      <c r="H456" s="36">
        <v>1472000591</v>
      </c>
      <c r="I456" s="36" t="s">
        <v>488</v>
      </c>
      <c r="J456" s="39">
        <v>1117355</v>
      </c>
      <c r="K456" s="33">
        <v>0</v>
      </c>
      <c r="L456" s="40">
        <v>0</v>
      </c>
      <c r="M456" s="16"/>
      <c r="N456" s="16"/>
      <c r="O456" s="16"/>
      <c r="Q456" s="4"/>
      <c r="R456" s="5"/>
      <c r="S456" s="2"/>
      <c r="T456" s="2"/>
      <c r="U456" s="2"/>
      <c r="V456" s="2"/>
      <c r="W456" s="2"/>
      <c r="X456" s="2"/>
      <c r="Y456" s="2"/>
      <c r="Z456" s="2"/>
    </row>
    <row r="457" spans="1:26" ht="15" customHeight="1" outlineLevel="2" x14ac:dyDescent="0.25">
      <c r="A457" s="35" t="s">
        <v>485</v>
      </c>
      <c r="B457" s="36">
        <v>1</v>
      </c>
      <c r="C457" s="36" t="s">
        <v>0</v>
      </c>
      <c r="D457" s="36">
        <v>47</v>
      </c>
      <c r="E457" s="38" t="s">
        <v>485</v>
      </c>
      <c r="F457" s="36">
        <v>473</v>
      </c>
      <c r="G457" s="38" t="s">
        <v>489</v>
      </c>
      <c r="H457" s="36">
        <v>1473000210</v>
      </c>
      <c r="I457" s="36" t="s">
        <v>490</v>
      </c>
      <c r="J457" s="39">
        <v>9941.32</v>
      </c>
      <c r="K457" s="33">
        <v>27916.9</v>
      </c>
      <c r="L457" s="40">
        <v>27000</v>
      </c>
      <c r="M457" s="16"/>
      <c r="N457" s="16"/>
      <c r="O457" s="16"/>
      <c r="Q457" s="4"/>
      <c r="R457" s="5"/>
      <c r="S457" s="2"/>
      <c r="T457" s="2"/>
      <c r="U457" s="2"/>
      <c r="V457" s="2"/>
      <c r="W457" s="2"/>
      <c r="X457" s="2"/>
      <c r="Y457" s="2"/>
      <c r="Z457" s="2"/>
    </row>
    <row r="458" spans="1:26" ht="15" customHeight="1" outlineLevel="2" x14ac:dyDescent="0.25">
      <c r="A458" s="35" t="s">
        <v>485</v>
      </c>
      <c r="B458" s="36">
        <v>1</v>
      </c>
      <c r="C458" s="36" t="s">
        <v>0</v>
      </c>
      <c r="D458" s="36">
        <v>47</v>
      </c>
      <c r="E458" s="38" t="s">
        <v>485</v>
      </c>
      <c r="F458" s="36">
        <v>473</v>
      </c>
      <c r="G458" s="38" t="s">
        <v>489</v>
      </c>
      <c r="H458" s="36">
        <v>1473000211</v>
      </c>
      <c r="I458" s="36" t="s">
        <v>491</v>
      </c>
      <c r="J458" s="39">
        <v>8676860.9499999993</v>
      </c>
      <c r="K458" s="33">
        <v>9500826.0800000001</v>
      </c>
      <c r="L458" s="40">
        <v>9500000</v>
      </c>
      <c r="M458" s="16"/>
      <c r="N458" s="16"/>
      <c r="O458" s="16"/>
      <c r="Q458" s="4"/>
      <c r="R458" s="5"/>
      <c r="S458" s="2"/>
      <c r="T458" s="2"/>
      <c r="U458" s="2"/>
      <c r="V458" s="2"/>
      <c r="W458" s="2"/>
      <c r="X458" s="2"/>
      <c r="Y458" s="2"/>
      <c r="Z458" s="2"/>
    </row>
    <row r="459" spans="1:26" ht="15" customHeight="1" outlineLevel="2" x14ac:dyDescent="0.25">
      <c r="A459" s="35" t="s">
        <v>485</v>
      </c>
      <c r="B459" s="36">
        <v>1</v>
      </c>
      <c r="C459" s="36" t="s">
        <v>0</v>
      </c>
      <c r="D459" s="36">
        <v>47</v>
      </c>
      <c r="E459" s="38" t="s">
        <v>485</v>
      </c>
      <c r="F459" s="36">
        <v>473</v>
      </c>
      <c r="G459" s="38" t="s">
        <v>489</v>
      </c>
      <c r="H459" s="36">
        <v>1473000213</v>
      </c>
      <c r="I459" s="36" t="s">
        <v>492</v>
      </c>
      <c r="J459" s="39">
        <v>0</v>
      </c>
      <c r="K459" s="33">
        <v>73352</v>
      </c>
      <c r="L459" s="40">
        <v>74000</v>
      </c>
      <c r="M459" s="16"/>
      <c r="N459" s="16"/>
      <c r="O459" s="16"/>
      <c r="Q459" s="4"/>
      <c r="R459" s="5"/>
      <c r="S459" s="2"/>
      <c r="T459" s="2"/>
      <c r="U459" s="2"/>
      <c r="V459" s="2"/>
      <c r="W459" s="2"/>
      <c r="X459" s="2"/>
      <c r="Y459" s="2"/>
      <c r="Z459" s="2"/>
    </row>
    <row r="460" spans="1:26" ht="15" customHeight="1" outlineLevel="2" x14ac:dyDescent="0.25">
      <c r="A460" s="38" t="s">
        <v>485</v>
      </c>
      <c r="B460" s="38">
        <v>1</v>
      </c>
      <c r="C460" s="38" t="s">
        <v>0</v>
      </c>
      <c r="D460" s="38">
        <v>47</v>
      </c>
      <c r="E460" s="38" t="s">
        <v>485</v>
      </c>
      <c r="F460" s="38">
        <v>473</v>
      </c>
      <c r="G460" s="38" t="s">
        <v>489</v>
      </c>
      <c r="H460" s="38">
        <v>1473000791</v>
      </c>
      <c r="I460" s="38" t="s">
        <v>493</v>
      </c>
      <c r="J460" s="42">
        <v>0</v>
      </c>
      <c r="K460" s="33">
        <v>64898</v>
      </c>
      <c r="L460" s="40">
        <v>65000</v>
      </c>
      <c r="M460" s="17"/>
      <c r="N460" s="17"/>
      <c r="O460" s="17"/>
    </row>
    <row r="461" spans="1:26" ht="15" customHeight="1" outlineLevel="2" x14ac:dyDescent="0.25">
      <c r="A461" s="35" t="s">
        <v>485</v>
      </c>
      <c r="B461" s="36">
        <v>1</v>
      </c>
      <c r="C461" s="36" t="s">
        <v>0</v>
      </c>
      <c r="D461" s="36">
        <v>47</v>
      </c>
      <c r="E461" s="38" t="s">
        <v>485</v>
      </c>
      <c r="F461" s="36">
        <v>473</v>
      </c>
      <c r="G461" s="38" t="s">
        <v>489</v>
      </c>
      <c r="H461" s="36">
        <v>1473000794</v>
      </c>
      <c r="I461" s="36" t="s">
        <v>494</v>
      </c>
      <c r="J461" s="39">
        <v>89604</v>
      </c>
      <c r="K461" s="33">
        <v>0</v>
      </c>
      <c r="L461" s="40">
        <v>0</v>
      </c>
      <c r="M461" s="16"/>
      <c r="N461" s="16"/>
      <c r="O461" s="16"/>
      <c r="Q461" s="4"/>
      <c r="R461" s="5"/>
      <c r="S461" s="2"/>
      <c r="T461" s="2"/>
      <c r="U461" s="2"/>
      <c r="V461" s="2"/>
      <c r="W461" s="2"/>
      <c r="X461" s="2"/>
      <c r="Y461" s="2"/>
      <c r="Z461" s="2"/>
    </row>
    <row r="462" spans="1:26" ht="15" customHeight="1" outlineLevel="1" x14ac:dyDescent="0.25">
      <c r="A462" s="54" t="s">
        <v>1266</v>
      </c>
      <c r="B462" s="36"/>
      <c r="C462" s="36"/>
      <c r="D462" s="36"/>
      <c r="E462" s="38"/>
      <c r="F462" s="36"/>
      <c r="G462" s="38"/>
      <c r="H462" s="36"/>
      <c r="I462" s="36"/>
      <c r="J462" s="39">
        <f>SUBTOTAL(9,J455:J461)</f>
        <v>11960591.149999999</v>
      </c>
      <c r="K462" s="33">
        <f>SUBTOTAL(9,K455:K461)</f>
        <v>11545837.210000001</v>
      </c>
      <c r="L462" s="40">
        <f>SUBTOTAL(9,L455:L461)</f>
        <v>10969000</v>
      </c>
      <c r="M462" s="16"/>
      <c r="N462" s="16"/>
      <c r="O462" s="16"/>
      <c r="Q462" s="4"/>
      <c r="R462" s="5"/>
      <c r="S462" s="2"/>
      <c r="T462" s="2"/>
      <c r="U462" s="2"/>
      <c r="V462" s="2"/>
      <c r="W462" s="2"/>
      <c r="X462" s="2"/>
      <c r="Y462" s="2"/>
      <c r="Z462" s="2"/>
    </row>
    <row r="463" spans="1:26" ht="15" customHeight="1" outlineLevel="2" x14ac:dyDescent="0.25">
      <c r="A463" s="35" t="s">
        <v>495</v>
      </c>
      <c r="B463" s="36">
        <v>1</v>
      </c>
      <c r="C463" s="36" t="s">
        <v>0</v>
      </c>
      <c r="D463" s="36">
        <v>51</v>
      </c>
      <c r="E463" s="38" t="s">
        <v>495</v>
      </c>
      <c r="F463" s="36">
        <v>511</v>
      </c>
      <c r="G463" s="38" t="s">
        <v>496</v>
      </c>
      <c r="H463" s="36">
        <v>1511000660</v>
      </c>
      <c r="I463" s="36" t="s">
        <v>497</v>
      </c>
      <c r="J463" s="39">
        <v>40000</v>
      </c>
      <c r="K463" s="33">
        <v>40000</v>
      </c>
      <c r="L463" s="40">
        <v>0</v>
      </c>
      <c r="M463" s="16"/>
      <c r="N463" s="16"/>
      <c r="O463" s="16"/>
      <c r="Q463" s="4"/>
      <c r="R463" s="5"/>
      <c r="S463" s="2"/>
      <c r="T463" s="2"/>
      <c r="U463" s="2"/>
      <c r="V463" s="2"/>
      <c r="W463" s="2"/>
      <c r="X463" s="2"/>
      <c r="Y463" s="2"/>
      <c r="Z463" s="2"/>
    </row>
    <row r="464" spans="1:26" ht="15" customHeight="1" outlineLevel="2" x14ac:dyDescent="0.25">
      <c r="A464" s="35" t="s">
        <v>495</v>
      </c>
      <c r="B464" s="36">
        <v>1</v>
      </c>
      <c r="C464" s="36" t="s">
        <v>0</v>
      </c>
      <c r="D464" s="36">
        <v>51</v>
      </c>
      <c r="E464" s="38" t="s">
        <v>495</v>
      </c>
      <c r="F464" s="36">
        <v>511</v>
      </c>
      <c r="G464" s="38" t="s">
        <v>496</v>
      </c>
      <c r="H464" s="36">
        <v>1511000690</v>
      </c>
      <c r="I464" s="36" t="s">
        <v>498</v>
      </c>
      <c r="J464" s="39">
        <v>350631.39</v>
      </c>
      <c r="K464" s="33">
        <v>246497.61</v>
      </c>
      <c r="L464" s="40">
        <v>200000</v>
      </c>
      <c r="M464" s="16"/>
      <c r="N464" s="16"/>
      <c r="O464" s="16"/>
      <c r="Q464" s="4"/>
      <c r="R464" s="5"/>
      <c r="S464" s="2"/>
      <c r="T464" s="2"/>
      <c r="U464" s="2"/>
      <c r="V464" s="2"/>
      <c r="W464" s="2"/>
      <c r="X464" s="2"/>
      <c r="Y464" s="2"/>
      <c r="Z464" s="2"/>
    </row>
    <row r="465" spans="1:26" ht="15" customHeight="1" outlineLevel="2" x14ac:dyDescent="0.25">
      <c r="A465" s="35" t="s">
        <v>495</v>
      </c>
      <c r="B465" s="36">
        <v>1</v>
      </c>
      <c r="C465" s="36" t="s">
        <v>0</v>
      </c>
      <c r="D465" s="36">
        <v>51</v>
      </c>
      <c r="E465" s="38" t="s">
        <v>495</v>
      </c>
      <c r="F465" s="36">
        <v>511</v>
      </c>
      <c r="G465" s="38" t="s">
        <v>496</v>
      </c>
      <c r="H465" s="36">
        <v>1511000710</v>
      </c>
      <c r="I465" s="36" t="s">
        <v>499</v>
      </c>
      <c r="J465" s="39">
        <v>526700</v>
      </c>
      <c r="K465" s="33">
        <v>0</v>
      </c>
      <c r="L465" s="40">
        <v>600000</v>
      </c>
      <c r="M465" s="16"/>
      <c r="N465" s="16"/>
      <c r="O465" s="16"/>
      <c r="Q465" s="4"/>
      <c r="R465" s="5"/>
      <c r="S465" s="2"/>
      <c r="T465" s="2"/>
      <c r="U465" s="2"/>
      <c r="V465" s="2"/>
      <c r="W465" s="2"/>
      <c r="X465" s="2"/>
      <c r="Y465" s="2"/>
      <c r="Z465" s="2"/>
    </row>
    <row r="466" spans="1:26" ht="15" customHeight="1" outlineLevel="2" x14ac:dyDescent="0.25">
      <c r="A466" s="35" t="s">
        <v>495</v>
      </c>
      <c r="B466" s="36">
        <v>1</v>
      </c>
      <c r="C466" s="36" t="s">
        <v>0</v>
      </c>
      <c r="D466" s="36">
        <v>51</v>
      </c>
      <c r="E466" s="38" t="s">
        <v>495</v>
      </c>
      <c r="F466" s="36">
        <v>511</v>
      </c>
      <c r="G466" s="38" t="s">
        <v>496</v>
      </c>
      <c r="H466" s="36">
        <v>1511000711</v>
      </c>
      <c r="I466" s="36" t="s">
        <v>500</v>
      </c>
      <c r="J466" s="39">
        <v>1113530.51</v>
      </c>
      <c r="K466" s="33">
        <v>1103463.26</v>
      </c>
      <c r="L466" s="40">
        <v>1131000</v>
      </c>
      <c r="M466" s="16"/>
      <c r="N466" s="16"/>
      <c r="O466" s="16"/>
      <c r="Q466" s="4"/>
      <c r="R466" s="5"/>
      <c r="S466" s="2"/>
      <c r="T466" s="2"/>
      <c r="U466" s="2"/>
      <c r="V466" s="2"/>
      <c r="W466" s="2"/>
      <c r="X466" s="2"/>
      <c r="Y466" s="2"/>
      <c r="Z466" s="2"/>
    </row>
    <row r="467" spans="1:26" ht="15" customHeight="1" outlineLevel="2" x14ac:dyDescent="0.25">
      <c r="A467" s="35" t="s">
        <v>495</v>
      </c>
      <c r="B467" s="36">
        <v>1</v>
      </c>
      <c r="C467" s="36" t="s">
        <v>0</v>
      </c>
      <c r="D467" s="36">
        <v>51</v>
      </c>
      <c r="E467" s="38" t="s">
        <v>495</v>
      </c>
      <c r="F467" s="36">
        <v>511</v>
      </c>
      <c r="G467" s="38" t="s">
        <v>496</v>
      </c>
      <c r="H467" s="36">
        <v>1511000712</v>
      </c>
      <c r="I467" s="36" t="s">
        <v>501</v>
      </c>
      <c r="J467" s="39">
        <v>53882.53</v>
      </c>
      <c r="K467" s="33">
        <v>60310.66</v>
      </c>
      <c r="L467" s="40">
        <v>60000</v>
      </c>
      <c r="M467" s="16"/>
      <c r="N467" s="16"/>
      <c r="O467" s="16"/>
      <c r="Q467" s="4"/>
      <c r="R467" s="5"/>
      <c r="S467" s="2"/>
      <c r="T467" s="2"/>
      <c r="U467" s="2"/>
      <c r="V467" s="2"/>
      <c r="W467" s="2"/>
      <c r="X467" s="2"/>
      <c r="Y467" s="2"/>
      <c r="Z467" s="2"/>
    </row>
    <row r="468" spans="1:26" ht="15" customHeight="1" outlineLevel="2" x14ac:dyDescent="0.25">
      <c r="A468" s="35" t="s">
        <v>495</v>
      </c>
      <c r="B468" s="36">
        <v>1</v>
      </c>
      <c r="C468" s="36" t="s">
        <v>0</v>
      </c>
      <c r="D468" s="36">
        <v>51</v>
      </c>
      <c r="E468" s="38" t="s">
        <v>495</v>
      </c>
      <c r="F468" s="36">
        <v>513</v>
      </c>
      <c r="G468" s="38" t="s">
        <v>502</v>
      </c>
      <c r="H468" s="36">
        <v>1513000510</v>
      </c>
      <c r="I468" s="36" t="s">
        <v>503</v>
      </c>
      <c r="J468" s="39">
        <v>500000</v>
      </c>
      <c r="K468" s="33">
        <v>59295.14</v>
      </c>
      <c r="L468" s="40">
        <v>0</v>
      </c>
      <c r="M468" s="16"/>
      <c r="N468" s="16"/>
      <c r="O468" s="16"/>
      <c r="Q468" s="4"/>
      <c r="R468" s="5"/>
      <c r="S468" s="2"/>
      <c r="T468" s="2"/>
      <c r="U468" s="2"/>
      <c r="V468" s="2"/>
      <c r="W468" s="2"/>
      <c r="X468" s="2"/>
      <c r="Y468" s="2"/>
      <c r="Z468" s="2"/>
    </row>
    <row r="469" spans="1:26" ht="15" customHeight="1" outlineLevel="1" x14ac:dyDescent="0.25">
      <c r="A469" s="54" t="s">
        <v>1267</v>
      </c>
      <c r="B469" s="36"/>
      <c r="C469" s="36"/>
      <c r="D469" s="36"/>
      <c r="E469" s="38"/>
      <c r="F469" s="36"/>
      <c r="G469" s="38"/>
      <c r="H469" s="36"/>
      <c r="I469" s="36"/>
      <c r="J469" s="39">
        <f>SUBTOTAL(9,J463:J468)</f>
        <v>2584744.4299999997</v>
      </c>
      <c r="K469" s="33">
        <f>SUBTOTAL(9,K463:K468)</f>
        <v>1509566.67</v>
      </c>
      <c r="L469" s="40">
        <f>SUBTOTAL(9,L463:L468)</f>
        <v>1991000</v>
      </c>
      <c r="M469" s="16"/>
      <c r="N469" s="16"/>
      <c r="O469" s="16"/>
      <c r="Q469" s="4"/>
      <c r="R469" s="5"/>
      <c r="S469" s="2"/>
      <c r="T469" s="2"/>
      <c r="U469" s="2"/>
      <c r="V469" s="2"/>
      <c r="W469" s="2"/>
      <c r="X469" s="2"/>
      <c r="Y469" s="2"/>
      <c r="Z469" s="2"/>
    </row>
    <row r="470" spans="1:26" ht="15" customHeight="1" outlineLevel="2" x14ac:dyDescent="0.25">
      <c r="A470" s="35" t="s">
        <v>504</v>
      </c>
      <c r="B470" s="36">
        <v>1</v>
      </c>
      <c r="C470" s="36" t="s">
        <v>0</v>
      </c>
      <c r="D470" s="36">
        <v>59</v>
      </c>
      <c r="E470" s="38" t="s">
        <v>504</v>
      </c>
      <c r="F470" s="36">
        <v>590</v>
      </c>
      <c r="G470" s="38" t="s">
        <v>70</v>
      </c>
      <c r="H470" s="36">
        <v>1590000710</v>
      </c>
      <c r="I470" s="36" t="s">
        <v>505</v>
      </c>
      <c r="J470" s="39">
        <v>8994.02</v>
      </c>
      <c r="K470" s="33">
        <v>15150.03</v>
      </c>
      <c r="L470" s="40">
        <v>16000</v>
      </c>
      <c r="M470" s="16"/>
      <c r="N470" s="16"/>
      <c r="O470" s="16"/>
      <c r="Q470" s="4"/>
      <c r="R470" s="5"/>
      <c r="S470" s="2"/>
      <c r="T470" s="2"/>
      <c r="U470" s="2"/>
      <c r="V470" s="2"/>
      <c r="W470" s="2"/>
      <c r="X470" s="2"/>
      <c r="Y470" s="2"/>
      <c r="Z470" s="2"/>
    </row>
    <row r="471" spans="1:26" ht="15" customHeight="1" outlineLevel="2" x14ac:dyDescent="0.25">
      <c r="A471" s="35" t="s">
        <v>504</v>
      </c>
      <c r="B471" s="36">
        <v>1</v>
      </c>
      <c r="C471" s="36" t="s">
        <v>0</v>
      </c>
      <c r="D471" s="36">
        <v>59</v>
      </c>
      <c r="E471" s="38" t="s">
        <v>504</v>
      </c>
      <c r="F471" s="36">
        <v>590</v>
      </c>
      <c r="G471" s="38" t="s">
        <v>70</v>
      </c>
      <c r="H471" s="36">
        <v>1590000790</v>
      </c>
      <c r="I471" s="36" t="s">
        <v>506</v>
      </c>
      <c r="J471" s="39">
        <v>141691.95000000001</v>
      </c>
      <c r="K471" s="33">
        <v>139359.85999999999</v>
      </c>
      <c r="L471" s="40">
        <v>150000</v>
      </c>
      <c r="M471" s="16"/>
      <c r="N471" s="16"/>
      <c r="O471" s="16"/>
      <c r="Q471" s="4"/>
      <c r="R471" s="5"/>
      <c r="S471" s="2"/>
      <c r="T471" s="2"/>
      <c r="U471" s="2"/>
      <c r="V471" s="2"/>
      <c r="W471" s="2"/>
      <c r="X471" s="2"/>
      <c r="Y471" s="2"/>
      <c r="Z471" s="2"/>
    </row>
    <row r="472" spans="1:26" ht="15" customHeight="1" outlineLevel="2" x14ac:dyDescent="0.25">
      <c r="A472" s="35" t="s">
        <v>504</v>
      </c>
      <c r="B472" s="36">
        <v>1</v>
      </c>
      <c r="C472" s="36" t="s">
        <v>0</v>
      </c>
      <c r="D472" s="36">
        <v>59</v>
      </c>
      <c r="E472" s="38" t="s">
        <v>504</v>
      </c>
      <c r="F472" s="36">
        <v>590</v>
      </c>
      <c r="G472" s="38" t="s">
        <v>70</v>
      </c>
      <c r="H472" s="36">
        <v>1590000793</v>
      </c>
      <c r="I472" s="36" t="s">
        <v>507</v>
      </c>
      <c r="J472" s="39">
        <v>187537</v>
      </c>
      <c r="K472" s="33">
        <v>0</v>
      </c>
      <c r="L472" s="40">
        <v>0</v>
      </c>
      <c r="M472" s="16"/>
      <c r="N472" s="16"/>
      <c r="O472" s="16"/>
      <c r="Q472" s="4"/>
      <c r="R472" s="5"/>
      <c r="S472" s="2"/>
      <c r="T472" s="2"/>
      <c r="U472" s="2"/>
      <c r="V472" s="2"/>
      <c r="W472" s="2"/>
      <c r="X472" s="2"/>
      <c r="Y472" s="2"/>
      <c r="Z472" s="2"/>
    </row>
    <row r="473" spans="1:26" ht="15" customHeight="1" outlineLevel="2" x14ac:dyDescent="0.25">
      <c r="A473" s="35" t="s">
        <v>504</v>
      </c>
      <c r="B473" s="36">
        <v>1</v>
      </c>
      <c r="C473" s="36" t="s">
        <v>0</v>
      </c>
      <c r="D473" s="36">
        <v>59</v>
      </c>
      <c r="E473" s="38" t="s">
        <v>504</v>
      </c>
      <c r="F473" s="36">
        <v>591</v>
      </c>
      <c r="G473" s="38" t="s">
        <v>70</v>
      </c>
      <c r="H473" s="36">
        <v>1591500620</v>
      </c>
      <c r="I473" s="36" t="s">
        <v>508</v>
      </c>
      <c r="J473" s="39">
        <v>-920</v>
      </c>
      <c r="K473" s="33">
        <v>6550</v>
      </c>
      <c r="L473" s="40">
        <v>0</v>
      </c>
      <c r="M473" s="16"/>
      <c r="N473" s="16"/>
      <c r="O473" s="16"/>
      <c r="Q473" s="4"/>
      <c r="R473" s="5"/>
      <c r="S473" s="2"/>
      <c r="T473" s="2"/>
      <c r="U473" s="2"/>
      <c r="V473" s="2"/>
      <c r="W473" s="2"/>
      <c r="X473" s="2"/>
      <c r="Y473" s="2"/>
      <c r="Z473" s="2"/>
    </row>
    <row r="474" spans="1:26" ht="15" customHeight="1" outlineLevel="2" x14ac:dyDescent="0.25">
      <c r="A474" s="35" t="s">
        <v>504</v>
      </c>
      <c r="B474" s="36">
        <v>1</v>
      </c>
      <c r="C474" s="36" t="s">
        <v>0</v>
      </c>
      <c r="D474" s="36">
        <v>59</v>
      </c>
      <c r="E474" s="38" t="s">
        <v>504</v>
      </c>
      <c r="F474" s="36">
        <v>591</v>
      </c>
      <c r="G474" s="38" t="s">
        <v>70</v>
      </c>
      <c r="H474" s="36">
        <v>1591900591</v>
      </c>
      <c r="I474" s="36" t="s">
        <v>509</v>
      </c>
      <c r="J474" s="39">
        <v>15549342.380000001</v>
      </c>
      <c r="K474" s="33">
        <v>14327242.189999999</v>
      </c>
      <c r="L474" s="40">
        <v>16005000</v>
      </c>
      <c r="M474" s="16"/>
      <c r="N474" s="16"/>
      <c r="O474" s="16"/>
      <c r="Q474" s="4"/>
      <c r="R474" s="5"/>
      <c r="S474" s="2"/>
      <c r="T474" s="2"/>
      <c r="U474" s="2"/>
      <c r="V474" s="2"/>
      <c r="W474" s="2"/>
      <c r="X474" s="2"/>
      <c r="Y474" s="2"/>
      <c r="Z474" s="2"/>
    </row>
    <row r="475" spans="1:26" ht="15" customHeight="1" outlineLevel="2" x14ac:dyDescent="0.25">
      <c r="A475" s="35" t="s">
        <v>504</v>
      </c>
      <c r="B475" s="36">
        <v>1</v>
      </c>
      <c r="C475" s="36" t="s">
        <v>0</v>
      </c>
      <c r="D475" s="36">
        <v>59</v>
      </c>
      <c r="E475" s="38" t="s">
        <v>504</v>
      </c>
      <c r="F475" s="36">
        <v>594</v>
      </c>
      <c r="G475" s="38" t="s">
        <v>510</v>
      </c>
      <c r="H475" s="36">
        <v>1594000510</v>
      </c>
      <c r="I475" s="36" t="s">
        <v>511</v>
      </c>
      <c r="J475" s="39">
        <v>0</v>
      </c>
      <c r="K475" s="33">
        <v>371982.06</v>
      </c>
      <c r="L475" s="40">
        <v>0</v>
      </c>
      <c r="M475" s="16"/>
      <c r="N475" s="16"/>
      <c r="O475" s="16"/>
      <c r="Q475" s="4"/>
      <c r="R475" s="5"/>
      <c r="S475" s="2"/>
      <c r="T475" s="2"/>
      <c r="U475" s="2"/>
      <c r="V475" s="2"/>
      <c r="W475" s="2"/>
      <c r="X475" s="2"/>
      <c r="Y475" s="2"/>
      <c r="Z475" s="2"/>
    </row>
    <row r="476" spans="1:26" ht="15" customHeight="1" outlineLevel="2" x14ac:dyDescent="0.25">
      <c r="A476" s="38" t="s">
        <v>504</v>
      </c>
      <c r="B476" s="38">
        <v>1</v>
      </c>
      <c r="C476" s="38" t="s">
        <v>0</v>
      </c>
      <c r="D476" s="38">
        <v>59</v>
      </c>
      <c r="E476" s="38" t="s">
        <v>504</v>
      </c>
      <c r="F476" s="38">
        <v>594</v>
      </c>
      <c r="G476" s="38" t="s">
        <v>510</v>
      </c>
      <c r="H476" s="36">
        <v>1594000590</v>
      </c>
      <c r="I476" s="38" t="s">
        <v>512</v>
      </c>
      <c r="J476" s="42">
        <v>0</v>
      </c>
      <c r="K476" s="33">
        <v>3350000</v>
      </c>
      <c r="L476" s="40">
        <v>0</v>
      </c>
      <c r="M476" s="16"/>
      <c r="N476" s="16"/>
      <c r="O476" s="16"/>
      <c r="Q476" s="4"/>
      <c r="R476" s="5"/>
      <c r="S476" s="2"/>
      <c r="T476" s="2"/>
      <c r="U476" s="2"/>
      <c r="V476" s="2"/>
      <c r="W476" s="2"/>
      <c r="X476" s="2"/>
      <c r="Y476" s="2"/>
      <c r="Z476" s="2"/>
    </row>
    <row r="477" spans="1:26" ht="15" customHeight="1" outlineLevel="2" x14ac:dyDescent="0.25">
      <c r="A477" s="38" t="s">
        <v>504</v>
      </c>
      <c r="B477" s="38">
        <v>1</v>
      </c>
      <c r="C477" s="38" t="s">
        <v>0</v>
      </c>
      <c r="D477" s="38">
        <v>59</v>
      </c>
      <c r="E477" s="38" t="s">
        <v>504</v>
      </c>
      <c r="F477" s="38">
        <v>594</v>
      </c>
      <c r="G477" s="38" t="s">
        <v>510</v>
      </c>
      <c r="H477" s="36">
        <v>1594000591</v>
      </c>
      <c r="I477" s="38" t="s">
        <v>1284</v>
      </c>
      <c r="J477" s="42">
        <v>0</v>
      </c>
      <c r="K477" s="33">
        <v>5878000</v>
      </c>
      <c r="L477" s="40">
        <v>0</v>
      </c>
      <c r="M477" s="16"/>
      <c r="N477" s="16"/>
      <c r="O477" s="16"/>
      <c r="Q477" s="4"/>
      <c r="R477" s="5"/>
      <c r="S477" s="2"/>
      <c r="T477" s="2"/>
      <c r="U477" s="2"/>
      <c r="V477" s="2"/>
      <c r="W477" s="2"/>
      <c r="X477" s="2"/>
      <c r="Y477" s="2"/>
      <c r="Z477" s="2"/>
    </row>
    <row r="478" spans="1:26" ht="15" customHeight="1" outlineLevel="2" x14ac:dyDescent="0.25">
      <c r="A478" s="35" t="s">
        <v>504</v>
      </c>
      <c r="B478" s="36">
        <v>1</v>
      </c>
      <c r="C478" s="36" t="s">
        <v>0</v>
      </c>
      <c r="D478" s="36">
        <v>59</v>
      </c>
      <c r="E478" s="38" t="s">
        <v>504</v>
      </c>
      <c r="F478" s="36">
        <v>594</v>
      </c>
      <c r="G478" s="38" t="s">
        <v>510</v>
      </c>
      <c r="H478" s="36">
        <v>1594000692</v>
      </c>
      <c r="I478" s="36" t="s">
        <v>513</v>
      </c>
      <c r="J478" s="39">
        <v>88432</v>
      </c>
      <c r="K478" s="33">
        <v>318593</v>
      </c>
      <c r="L478" s="40">
        <v>115000</v>
      </c>
      <c r="M478" s="16"/>
      <c r="N478" s="16"/>
      <c r="O478" s="16"/>
      <c r="Q478" s="4"/>
      <c r="R478" s="5"/>
      <c r="S478" s="2"/>
      <c r="T478" s="2"/>
      <c r="U478" s="2"/>
      <c r="V478" s="2"/>
      <c r="W478" s="2"/>
      <c r="X478" s="2"/>
      <c r="Y478" s="2"/>
      <c r="Z478" s="2"/>
    </row>
    <row r="479" spans="1:26" ht="15" customHeight="1" outlineLevel="2" x14ac:dyDescent="0.25">
      <c r="A479" s="35" t="s">
        <v>504</v>
      </c>
      <c r="B479" s="36">
        <v>1</v>
      </c>
      <c r="C479" s="36" t="s">
        <v>0</v>
      </c>
      <c r="D479" s="36">
        <v>59</v>
      </c>
      <c r="E479" s="38" t="s">
        <v>504</v>
      </c>
      <c r="F479" s="36">
        <v>594</v>
      </c>
      <c r="G479" s="38" t="s">
        <v>510</v>
      </c>
      <c r="H479" s="36">
        <v>1594000693</v>
      </c>
      <c r="I479" s="36" t="s">
        <v>514</v>
      </c>
      <c r="J479" s="39">
        <v>4395</v>
      </c>
      <c r="K479" s="33">
        <v>16136</v>
      </c>
      <c r="L479" s="40">
        <v>10000</v>
      </c>
      <c r="M479" s="16"/>
      <c r="N479" s="16"/>
      <c r="O479" s="16"/>
      <c r="Q479" s="4"/>
      <c r="R479" s="5"/>
      <c r="S479" s="2"/>
      <c r="T479" s="2"/>
      <c r="U479" s="2"/>
      <c r="V479" s="2"/>
      <c r="W479" s="2"/>
      <c r="X479" s="2"/>
      <c r="Y479" s="2"/>
      <c r="Z479" s="2"/>
    </row>
    <row r="480" spans="1:26" ht="15" customHeight="1" outlineLevel="1" x14ac:dyDescent="0.25">
      <c r="A480" s="54" t="s">
        <v>1268</v>
      </c>
      <c r="B480" s="36"/>
      <c r="C480" s="36"/>
      <c r="D480" s="36"/>
      <c r="E480" s="38"/>
      <c r="F480" s="36"/>
      <c r="G480" s="38"/>
      <c r="H480" s="36"/>
      <c r="I480" s="36"/>
      <c r="J480" s="39">
        <f>SUBTOTAL(9,J470:J479)</f>
        <v>15979472.350000001</v>
      </c>
      <c r="K480" s="33">
        <f>SUBTOTAL(9,K470:K479)</f>
        <v>24423013.140000001</v>
      </c>
      <c r="L480" s="40">
        <f>SUBTOTAL(9,L470:L479)</f>
        <v>16296000</v>
      </c>
      <c r="M480" s="16"/>
      <c r="N480" s="16"/>
      <c r="O480" s="16"/>
      <c r="Q480" s="4"/>
      <c r="R480" s="5"/>
      <c r="S480" s="2"/>
      <c r="T480" s="2"/>
      <c r="U480" s="2"/>
      <c r="V480" s="2"/>
      <c r="W480" s="2"/>
      <c r="X480" s="2"/>
      <c r="Y480" s="2"/>
      <c r="Z480" s="2"/>
    </row>
    <row r="481" spans="1:26" ht="15" customHeight="1" outlineLevel="2" x14ac:dyDescent="0.25">
      <c r="A481" s="35" t="s">
        <v>516</v>
      </c>
      <c r="B481" s="36">
        <v>2</v>
      </c>
      <c r="C481" s="36" t="s">
        <v>1</v>
      </c>
      <c r="D481" s="36">
        <v>61</v>
      </c>
      <c r="E481" s="38" t="s">
        <v>516</v>
      </c>
      <c r="F481" s="36">
        <v>611</v>
      </c>
      <c r="G481" s="38" t="s">
        <v>515</v>
      </c>
      <c r="H481" s="36">
        <v>1611000110</v>
      </c>
      <c r="I481" s="36" t="s">
        <v>517</v>
      </c>
      <c r="J481" s="39">
        <v>-1302912.1299999999</v>
      </c>
      <c r="K481" s="33">
        <v>-1416029.3</v>
      </c>
      <c r="L481" s="40">
        <v>-1438000</v>
      </c>
      <c r="M481" s="16"/>
      <c r="N481" s="16"/>
      <c r="O481" s="16"/>
      <c r="Q481" s="4"/>
      <c r="R481" s="5"/>
      <c r="S481" s="2"/>
      <c r="T481" s="2"/>
      <c r="U481" s="2"/>
      <c r="V481" s="2"/>
      <c r="W481" s="2"/>
      <c r="X481" s="2"/>
      <c r="Y481" s="2"/>
      <c r="Z481" s="2"/>
    </row>
    <row r="482" spans="1:26" ht="15" customHeight="1" outlineLevel="2" x14ac:dyDescent="0.25">
      <c r="A482" s="35" t="s">
        <v>516</v>
      </c>
      <c r="B482" s="36">
        <v>2</v>
      </c>
      <c r="C482" s="36" t="s">
        <v>1</v>
      </c>
      <c r="D482" s="36">
        <v>61</v>
      </c>
      <c r="E482" s="38" t="s">
        <v>516</v>
      </c>
      <c r="F482" s="36">
        <v>611</v>
      </c>
      <c r="G482" s="38" t="s">
        <v>515</v>
      </c>
      <c r="H482" s="36">
        <v>1611000140</v>
      </c>
      <c r="I482" s="36" t="s">
        <v>519</v>
      </c>
      <c r="J482" s="39">
        <v>0</v>
      </c>
      <c r="K482" s="33">
        <v>-1452</v>
      </c>
      <c r="L482" s="40">
        <v>-1000</v>
      </c>
      <c r="M482" s="16"/>
      <c r="N482" s="16"/>
      <c r="O482" s="16"/>
      <c r="Q482" s="4"/>
      <c r="R482" s="5"/>
      <c r="S482" s="2"/>
      <c r="T482" s="2"/>
      <c r="U482" s="2"/>
      <c r="V482" s="2"/>
      <c r="W482" s="2"/>
      <c r="X482" s="2"/>
      <c r="Y482" s="2"/>
      <c r="Z482" s="2"/>
    </row>
    <row r="483" spans="1:26" ht="15" customHeight="1" outlineLevel="2" x14ac:dyDescent="0.25">
      <c r="A483" s="35" t="s">
        <v>516</v>
      </c>
      <c r="B483" s="36">
        <v>2</v>
      </c>
      <c r="C483" s="36" t="s">
        <v>1</v>
      </c>
      <c r="D483" s="36">
        <v>61</v>
      </c>
      <c r="E483" s="38" t="s">
        <v>516</v>
      </c>
      <c r="F483" s="36">
        <v>611</v>
      </c>
      <c r="G483" s="38" t="s">
        <v>515</v>
      </c>
      <c r="H483" s="36">
        <v>1611000431</v>
      </c>
      <c r="I483" s="36" t="s">
        <v>520</v>
      </c>
      <c r="J483" s="39">
        <v>-7025.04</v>
      </c>
      <c r="K483" s="33">
        <v>-3654.74</v>
      </c>
      <c r="L483" s="40">
        <v>0</v>
      </c>
      <c r="M483" s="16"/>
      <c r="N483" s="16"/>
      <c r="O483" s="16"/>
      <c r="Q483" s="4"/>
      <c r="R483" s="5"/>
      <c r="S483" s="2"/>
      <c r="T483" s="2"/>
      <c r="U483" s="2"/>
      <c r="V483" s="2"/>
      <c r="W483" s="2"/>
      <c r="X483" s="2"/>
      <c r="Y483" s="2"/>
      <c r="Z483" s="2"/>
    </row>
    <row r="484" spans="1:26" ht="15" customHeight="1" outlineLevel="2" x14ac:dyDescent="0.25">
      <c r="A484" s="35" t="s">
        <v>516</v>
      </c>
      <c r="B484" s="36">
        <v>2</v>
      </c>
      <c r="C484" s="36" t="s">
        <v>1</v>
      </c>
      <c r="D484" s="36">
        <v>61</v>
      </c>
      <c r="E484" s="38" t="s">
        <v>516</v>
      </c>
      <c r="F484" s="36">
        <v>611</v>
      </c>
      <c r="G484" s="38" t="s">
        <v>515</v>
      </c>
      <c r="H484" s="36">
        <v>1611000440</v>
      </c>
      <c r="I484" s="36" t="s">
        <v>521</v>
      </c>
      <c r="J484" s="39">
        <v>-31788</v>
      </c>
      <c r="K484" s="33">
        <v>-44948</v>
      </c>
      <c r="L484" s="40">
        <v>-32000</v>
      </c>
      <c r="M484" s="16"/>
      <c r="N484" s="16"/>
      <c r="O484" s="16"/>
      <c r="Q484" s="4"/>
      <c r="R484" s="5"/>
      <c r="S484" s="2"/>
      <c r="T484" s="2"/>
      <c r="U484" s="2"/>
      <c r="V484" s="2"/>
      <c r="W484" s="2"/>
      <c r="X484" s="2"/>
      <c r="Y484" s="2"/>
      <c r="Z484" s="2"/>
    </row>
    <row r="485" spans="1:26" ht="15" customHeight="1" outlineLevel="2" x14ac:dyDescent="0.25">
      <c r="A485" s="35" t="s">
        <v>516</v>
      </c>
      <c r="B485" s="36">
        <v>2</v>
      </c>
      <c r="C485" s="36" t="s">
        <v>1</v>
      </c>
      <c r="D485" s="36">
        <v>61</v>
      </c>
      <c r="E485" s="38" t="s">
        <v>516</v>
      </c>
      <c r="F485" s="36">
        <v>611</v>
      </c>
      <c r="G485" s="38" t="s">
        <v>515</v>
      </c>
      <c r="H485" s="36">
        <v>1611000470</v>
      </c>
      <c r="I485" s="36" t="s">
        <v>522</v>
      </c>
      <c r="J485" s="39">
        <v>-25174.7</v>
      </c>
      <c r="K485" s="33">
        <v>-7678.04</v>
      </c>
      <c r="L485" s="40">
        <v>-20000</v>
      </c>
      <c r="M485" s="16"/>
      <c r="N485" s="16"/>
      <c r="O485" s="16"/>
      <c r="Q485" s="4"/>
      <c r="R485" s="5"/>
      <c r="S485" s="2"/>
      <c r="T485" s="2"/>
      <c r="U485" s="2"/>
      <c r="V485" s="2"/>
      <c r="W485" s="2"/>
      <c r="X485" s="2"/>
      <c r="Y485" s="2"/>
      <c r="Z485" s="2"/>
    </row>
    <row r="486" spans="1:26" ht="15" customHeight="1" outlineLevel="2" x14ac:dyDescent="0.25">
      <c r="A486" s="35" t="s">
        <v>516</v>
      </c>
      <c r="B486" s="36">
        <v>2</v>
      </c>
      <c r="C486" s="36" t="s">
        <v>1</v>
      </c>
      <c r="D486" s="36">
        <v>61</v>
      </c>
      <c r="E486" s="38" t="s">
        <v>516</v>
      </c>
      <c r="F486" s="36">
        <v>611</v>
      </c>
      <c r="G486" s="38" t="s">
        <v>515</v>
      </c>
      <c r="H486" s="36">
        <v>1611000511</v>
      </c>
      <c r="I486" s="36" t="s">
        <v>523</v>
      </c>
      <c r="J486" s="39">
        <v>-173920</v>
      </c>
      <c r="K486" s="33">
        <v>-72188.69</v>
      </c>
      <c r="L486" s="40">
        <v>-75000</v>
      </c>
      <c r="M486" s="16"/>
      <c r="N486" s="16"/>
      <c r="O486" s="16"/>
      <c r="Q486" s="4"/>
      <c r="R486" s="5"/>
      <c r="S486" s="2"/>
      <c r="T486" s="2"/>
      <c r="U486" s="2"/>
      <c r="V486" s="2"/>
      <c r="W486" s="2"/>
      <c r="X486" s="2"/>
      <c r="Y486" s="2"/>
      <c r="Z486" s="2"/>
    </row>
    <row r="487" spans="1:26" ht="15" customHeight="1" outlineLevel="2" x14ac:dyDescent="0.25">
      <c r="A487" s="35" t="s">
        <v>516</v>
      </c>
      <c r="B487" s="36">
        <v>2</v>
      </c>
      <c r="C487" s="36" t="s">
        <v>1</v>
      </c>
      <c r="D487" s="36">
        <v>61</v>
      </c>
      <c r="E487" s="38" t="s">
        <v>516</v>
      </c>
      <c r="F487" s="36">
        <v>611</v>
      </c>
      <c r="G487" s="38" t="s">
        <v>515</v>
      </c>
      <c r="H487" s="36">
        <v>1611000514</v>
      </c>
      <c r="I487" s="36" t="s">
        <v>524</v>
      </c>
      <c r="J487" s="39">
        <v>-21575.72</v>
      </c>
      <c r="K487" s="33">
        <v>-33964.75</v>
      </c>
      <c r="L487" s="40">
        <v>-36000</v>
      </c>
      <c r="M487" s="16"/>
      <c r="N487" s="16"/>
      <c r="O487" s="16"/>
      <c r="Q487" s="4"/>
      <c r="R487" s="5"/>
      <c r="S487" s="2"/>
      <c r="T487" s="2"/>
      <c r="U487" s="2"/>
      <c r="V487" s="2"/>
      <c r="W487" s="2"/>
      <c r="X487" s="2"/>
      <c r="Y487" s="2"/>
      <c r="Z487" s="2"/>
    </row>
    <row r="488" spans="1:26" ht="15" customHeight="1" outlineLevel="2" x14ac:dyDescent="0.25">
      <c r="A488" s="35" t="s">
        <v>516</v>
      </c>
      <c r="B488" s="36">
        <v>2</v>
      </c>
      <c r="C488" s="36" t="s">
        <v>1</v>
      </c>
      <c r="D488" s="36">
        <v>61</v>
      </c>
      <c r="E488" s="38" t="s">
        <v>516</v>
      </c>
      <c r="F488" s="36">
        <v>611</v>
      </c>
      <c r="G488" s="38" t="s">
        <v>515</v>
      </c>
      <c r="H488" s="36">
        <v>1611000520</v>
      </c>
      <c r="I488" s="36" t="s">
        <v>525</v>
      </c>
      <c r="J488" s="39">
        <v>-15181.98</v>
      </c>
      <c r="K488" s="33">
        <v>-15133.5</v>
      </c>
      <c r="L488" s="40">
        <v>-15000</v>
      </c>
      <c r="M488" s="16"/>
      <c r="N488" s="16"/>
      <c r="O488" s="16"/>
      <c r="Q488" s="4"/>
      <c r="R488" s="5"/>
      <c r="S488" s="2"/>
      <c r="T488" s="2"/>
      <c r="U488" s="2"/>
      <c r="V488" s="2"/>
      <c r="W488" s="2"/>
      <c r="X488" s="2"/>
      <c r="Y488" s="2"/>
      <c r="Z488" s="2"/>
    </row>
    <row r="489" spans="1:26" ht="15" customHeight="1" outlineLevel="2" x14ac:dyDescent="0.25">
      <c r="A489" s="35" t="s">
        <v>516</v>
      </c>
      <c r="B489" s="36">
        <v>2</v>
      </c>
      <c r="C489" s="36" t="s">
        <v>1</v>
      </c>
      <c r="D489" s="36">
        <v>61</v>
      </c>
      <c r="E489" s="38" t="s">
        <v>516</v>
      </c>
      <c r="F489" s="36">
        <v>611</v>
      </c>
      <c r="G489" s="38" t="s">
        <v>515</v>
      </c>
      <c r="H489" s="36">
        <v>1611000521</v>
      </c>
      <c r="I489" s="36" t="s">
        <v>526</v>
      </c>
      <c r="J489" s="39">
        <v>-24350</v>
      </c>
      <c r="K489" s="33">
        <v>-1500</v>
      </c>
      <c r="L489" s="40">
        <v>-8000</v>
      </c>
      <c r="M489" s="16"/>
      <c r="N489" s="16"/>
      <c r="O489" s="16"/>
      <c r="Q489" s="4"/>
      <c r="R489" s="5"/>
      <c r="S489" s="2"/>
      <c r="T489" s="2"/>
      <c r="U489" s="2"/>
      <c r="V489" s="2"/>
      <c r="W489" s="2"/>
      <c r="X489" s="2"/>
      <c r="Y489" s="2"/>
      <c r="Z489" s="2"/>
    </row>
    <row r="490" spans="1:26" ht="15" customHeight="1" outlineLevel="2" x14ac:dyDescent="0.25">
      <c r="A490" s="35" t="s">
        <v>516</v>
      </c>
      <c r="B490" s="36">
        <v>2</v>
      </c>
      <c r="C490" s="36" t="s">
        <v>1</v>
      </c>
      <c r="D490" s="36">
        <v>61</v>
      </c>
      <c r="E490" s="38" t="s">
        <v>516</v>
      </c>
      <c r="F490" s="36">
        <v>611</v>
      </c>
      <c r="G490" s="38" t="s">
        <v>515</v>
      </c>
      <c r="H490" s="36">
        <v>1611000523</v>
      </c>
      <c r="I490" s="36" t="s">
        <v>527</v>
      </c>
      <c r="J490" s="39">
        <v>-6699</v>
      </c>
      <c r="K490" s="33">
        <v>0</v>
      </c>
      <c r="L490" s="40">
        <v>0</v>
      </c>
      <c r="M490" s="16"/>
      <c r="N490" s="16"/>
      <c r="O490" s="16"/>
      <c r="Q490" s="4"/>
      <c r="R490" s="5"/>
      <c r="S490" s="2"/>
      <c r="T490" s="2"/>
      <c r="U490" s="2"/>
      <c r="V490" s="2"/>
      <c r="W490" s="2"/>
      <c r="X490" s="2"/>
      <c r="Y490" s="2"/>
      <c r="Z490" s="2"/>
    </row>
    <row r="491" spans="1:26" ht="15" customHeight="1" outlineLevel="2" x14ac:dyDescent="0.25">
      <c r="A491" s="35" t="s">
        <v>516</v>
      </c>
      <c r="B491" s="36">
        <v>2</v>
      </c>
      <c r="C491" s="36" t="s">
        <v>1</v>
      </c>
      <c r="D491" s="36">
        <v>61</v>
      </c>
      <c r="E491" s="38" t="s">
        <v>516</v>
      </c>
      <c r="F491" s="36">
        <v>611</v>
      </c>
      <c r="G491" s="38" t="s">
        <v>515</v>
      </c>
      <c r="H491" s="36">
        <v>1611000530</v>
      </c>
      <c r="I491" s="36" t="s">
        <v>528</v>
      </c>
      <c r="J491" s="39">
        <v>0</v>
      </c>
      <c r="K491" s="33">
        <v>-62073.77</v>
      </c>
      <c r="L491" s="40">
        <v>-202000</v>
      </c>
      <c r="M491" s="16"/>
      <c r="N491" s="16"/>
      <c r="O491" s="16"/>
      <c r="Q491" s="4"/>
      <c r="R491" s="5"/>
      <c r="S491" s="2"/>
      <c r="T491" s="2"/>
      <c r="U491" s="2"/>
      <c r="V491" s="2"/>
      <c r="W491" s="2"/>
      <c r="X491" s="2"/>
      <c r="Y491" s="2"/>
      <c r="Z491" s="2"/>
    </row>
    <row r="492" spans="1:26" ht="15" customHeight="1" outlineLevel="2" x14ac:dyDescent="0.25">
      <c r="A492" s="35" t="s">
        <v>516</v>
      </c>
      <c r="B492" s="36">
        <v>2</v>
      </c>
      <c r="C492" s="36" t="s">
        <v>1</v>
      </c>
      <c r="D492" s="36">
        <v>61</v>
      </c>
      <c r="E492" s="38" t="s">
        <v>516</v>
      </c>
      <c r="F492" s="36">
        <v>611</v>
      </c>
      <c r="G492" s="38" t="s">
        <v>515</v>
      </c>
      <c r="H492" s="36">
        <v>1611000540</v>
      </c>
      <c r="I492" s="36" t="s">
        <v>529</v>
      </c>
      <c r="J492" s="39">
        <v>-23895.75</v>
      </c>
      <c r="K492" s="33">
        <v>-18170.68</v>
      </c>
      <c r="L492" s="40">
        <v>-70000</v>
      </c>
      <c r="M492" s="16"/>
      <c r="N492" s="16"/>
      <c r="O492" s="16"/>
      <c r="Q492" s="4"/>
      <c r="R492" s="5"/>
      <c r="S492" s="2"/>
      <c r="T492" s="2"/>
      <c r="U492" s="2"/>
      <c r="V492" s="2"/>
      <c r="W492" s="2"/>
      <c r="X492" s="2"/>
      <c r="Y492" s="2"/>
      <c r="Z492" s="2"/>
    </row>
    <row r="493" spans="1:26" ht="15" customHeight="1" outlineLevel="2" x14ac:dyDescent="0.25">
      <c r="A493" s="35" t="s">
        <v>516</v>
      </c>
      <c r="B493" s="36">
        <v>2</v>
      </c>
      <c r="C493" s="36" t="s">
        <v>1</v>
      </c>
      <c r="D493" s="36">
        <v>61</v>
      </c>
      <c r="E493" s="38" t="s">
        <v>516</v>
      </c>
      <c r="F493" s="36">
        <v>611</v>
      </c>
      <c r="G493" s="38" t="s">
        <v>515</v>
      </c>
      <c r="H493" s="36">
        <v>1611000550</v>
      </c>
      <c r="I493" s="36" t="s">
        <v>530</v>
      </c>
      <c r="J493" s="39">
        <v>-33362.199999999997</v>
      </c>
      <c r="K493" s="33">
        <v>-23266</v>
      </c>
      <c r="L493" s="40">
        <v>0</v>
      </c>
      <c r="M493" s="16"/>
      <c r="N493" s="16"/>
      <c r="O493" s="16"/>
      <c r="Q493" s="4"/>
      <c r="R493" s="5"/>
      <c r="S493" s="2"/>
      <c r="T493" s="2"/>
      <c r="U493" s="2"/>
      <c r="V493" s="2"/>
      <c r="W493" s="2"/>
      <c r="X493" s="2"/>
      <c r="Y493" s="2"/>
      <c r="Z493" s="2"/>
    </row>
    <row r="494" spans="1:26" ht="15" customHeight="1" outlineLevel="2" x14ac:dyDescent="0.25">
      <c r="A494" s="35" t="s">
        <v>516</v>
      </c>
      <c r="B494" s="36">
        <v>2</v>
      </c>
      <c r="C494" s="36" t="s">
        <v>1</v>
      </c>
      <c r="D494" s="36">
        <v>61</v>
      </c>
      <c r="E494" s="38" t="s">
        <v>516</v>
      </c>
      <c r="F494" s="36">
        <v>611</v>
      </c>
      <c r="G494" s="38" t="s">
        <v>515</v>
      </c>
      <c r="H494" s="36">
        <v>1611000560</v>
      </c>
      <c r="I494" s="36" t="s">
        <v>531</v>
      </c>
      <c r="J494" s="39">
        <v>-236339.15</v>
      </c>
      <c r="K494" s="33">
        <v>-126683.52</v>
      </c>
      <c r="L494" s="40">
        <v>0</v>
      </c>
      <c r="M494" s="16"/>
      <c r="N494" s="16"/>
      <c r="O494" s="16"/>
      <c r="Q494" s="4"/>
      <c r="R494" s="5"/>
      <c r="S494" s="2"/>
      <c r="T494" s="2"/>
      <c r="U494" s="2"/>
      <c r="V494" s="2"/>
      <c r="W494" s="2"/>
      <c r="X494" s="2"/>
      <c r="Y494" s="2"/>
      <c r="Z494" s="2"/>
    </row>
    <row r="495" spans="1:26" ht="15" customHeight="1" outlineLevel="2" x14ac:dyDescent="0.25">
      <c r="A495" s="35" t="s">
        <v>516</v>
      </c>
      <c r="B495" s="36">
        <v>2</v>
      </c>
      <c r="C495" s="36" t="s">
        <v>1</v>
      </c>
      <c r="D495" s="36">
        <v>61</v>
      </c>
      <c r="E495" s="38" t="s">
        <v>516</v>
      </c>
      <c r="F495" s="36">
        <v>611</v>
      </c>
      <c r="G495" s="38" t="s">
        <v>515</v>
      </c>
      <c r="H495" s="36">
        <v>1611000710</v>
      </c>
      <c r="I495" s="36" t="s">
        <v>532</v>
      </c>
      <c r="J495" s="39">
        <v>-15794.49</v>
      </c>
      <c r="K495" s="33">
        <v>-33627</v>
      </c>
      <c r="L495" s="40">
        <v>-6000</v>
      </c>
      <c r="M495" s="16"/>
      <c r="N495" s="16"/>
      <c r="O495" s="16"/>
      <c r="Q495" s="4"/>
      <c r="R495" s="5"/>
      <c r="S495" s="2"/>
      <c r="T495" s="2"/>
      <c r="U495" s="2"/>
      <c r="V495" s="2"/>
      <c r="W495" s="2"/>
      <c r="X495" s="2"/>
      <c r="Y495" s="2"/>
      <c r="Z495" s="2"/>
    </row>
    <row r="496" spans="1:26" ht="15" customHeight="1" outlineLevel="2" x14ac:dyDescent="0.25">
      <c r="A496" s="35" t="s">
        <v>516</v>
      </c>
      <c r="B496" s="36">
        <v>2</v>
      </c>
      <c r="C496" s="36" t="s">
        <v>1</v>
      </c>
      <c r="D496" s="36">
        <v>61</v>
      </c>
      <c r="E496" s="38" t="s">
        <v>516</v>
      </c>
      <c r="F496" s="36">
        <v>611</v>
      </c>
      <c r="G496" s="38" t="s">
        <v>515</v>
      </c>
      <c r="H496" s="36">
        <v>1611000740</v>
      </c>
      <c r="I496" s="36" t="s">
        <v>533</v>
      </c>
      <c r="J496" s="39">
        <v>-68</v>
      </c>
      <c r="K496" s="33">
        <v>0</v>
      </c>
      <c r="L496" s="40">
        <v>0</v>
      </c>
      <c r="M496" s="16"/>
      <c r="N496" s="16"/>
      <c r="O496" s="16"/>
      <c r="Q496" s="4"/>
      <c r="R496" s="5"/>
      <c r="S496" s="2"/>
      <c r="T496" s="2"/>
      <c r="U496" s="2"/>
      <c r="V496" s="2"/>
      <c r="W496" s="2"/>
      <c r="X496" s="2"/>
      <c r="Y496" s="2"/>
      <c r="Z496" s="2"/>
    </row>
    <row r="497" spans="1:26" ht="15" customHeight="1" outlineLevel="2" x14ac:dyDescent="0.25">
      <c r="A497" s="35" t="s">
        <v>516</v>
      </c>
      <c r="B497" s="36">
        <v>2</v>
      </c>
      <c r="C497" s="36" t="s">
        <v>1</v>
      </c>
      <c r="D497" s="36">
        <v>61</v>
      </c>
      <c r="E497" s="38" t="s">
        <v>516</v>
      </c>
      <c r="F497" s="36">
        <v>611</v>
      </c>
      <c r="G497" s="38" t="s">
        <v>515</v>
      </c>
      <c r="H497" s="36">
        <v>1611000750</v>
      </c>
      <c r="I497" s="36" t="s">
        <v>534</v>
      </c>
      <c r="J497" s="39">
        <v>-304289.98</v>
      </c>
      <c r="K497" s="33">
        <v>-288896.21999999997</v>
      </c>
      <c r="L497" s="40">
        <v>-273000</v>
      </c>
      <c r="M497" s="16"/>
      <c r="N497" s="16"/>
      <c r="O497" s="16"/>
      <c r="Q497" s="4"/>
      <c r="R497" s="5"/>
      <c r="S497" s="2"/>
      <c r="T497" s="2"/>
      <c r="U497" s="2"/>
      <c r="V497" s="2"/>
      <c r="W497" s="2"/>
      <c r="X497" s="2"/>
      <c r="Y497" s="2"/>
      <c r="Z497" s="2"/>
    </row>
    <row r="498" spans="1:26" ht="15" customHeight="1" outlineLevel="2" x14ac:dyDescent="0.25">
      <c r="A498" s="35" t="s">
        <v>516</v>
      </c>
      <c r="B498" s="36">
        <v>2</v>
      </c>
      <c r="C498" s="36" t="s">
        <v>1</v>
      </c>
      <c r="D498" s="36">
        <v>61</v>
      </c>
      <c r="E498" s="38" t="s">
        <v>516</v>
      </c>
      <c r="F498" s="36">
        <v>611</v>
      </c>
      <c r="G498" s="38" t="s">
        <v>515</v>
      </c>
      <c r="H498" s="36">
        <v>1611000757</v>
      </c>
      <c r="I498" s="36" t="s">
        <v>535</v>
      </c>
      <c r="J498" s="39">
        <v>-209601.55</v>
      </c>
      <c r="K498" s="33">
        <v>0</v>
      </c>
      <c r="L498" s="40">
        <v>-57000</v>
      </c>
      <c r="M498" s="16"/>
      <c r="N498" s="16"/>
      <c r="O498" s="16"/>
      <c r="Q498" s="4"/>
      <c r="R498" s="5"/>
      <c r="S498" s="2"/>
      <c r="T498" s="2"/>
      <c r="U498" s="2"/>
      <c r="V498" s="2"/>
      <c r="W498" s="2"/>
      <c r="X498" s="2"/>
      <c r="Y498" s="2"/>
      <c r="Z498" s="2"/>
    </row>
    <row r="499" spans="1:26" ht="15" customHeight="1" outlineLevel="2" x14ac:dyDescent="0.25">
      <c r="A499" s="35" t="s">
        <v>516</v>
      </c>
      <c r="B499" s="36">
        <v>2</v>
      </c>
      <c r="C499" s="36" t="s">
        <v>1</v>
      </c>
      <c r="D499" s="36">
        <v>61</v>
      </c>
      <c r="E499" s="38" t="s">
        <v>516</v>
      </c>
      <c r="F499" s="36">
        <v>611</v>
      </c>
      <c r="G499" s="38" t="s">
        <v>515</v>
      </c>
      <c r="H499" s="36">
        <v>1611000758</v>
      </c>
      <c r="I499" s="36" t="s">
        <v>536</v>
      </c>
      <c r="J499" s="39">
        <v>-15457.75</v>
      </c>
      <c r="K499" s="33">
        <v>-2000</v>
      </c>
      <c r="L499" s="40">
        <v>-36000</v>
      </c>
      <c r="M499" s="16"/>
      <c r="N499" s="16"/>
      <c r="O499" s="16"/>
      <c r="Q499" s="4"/>
      <c r="R499" s="5"/>
      <c r="S499" s="2"/>
      <c r="T499" s="2"/>
      <c r="U499" s="2"/>
      <c r="V499" s="2"/>
      <c r="W499" s="2"/>
      <c r="X499" s="2"/>
      <c r="Y499" s="2"/>
      <c r="Z499" s="2"/>
    </row>
    <row r="500" spans="1:26" ht="15" customHeight="1" outlineLevel="2" x14ac:dyDescent="0.25">
      <c r="A500" s="35" t="s">
        <v>516</v>
      </c>
      <c r="B500" s="36">
        <v>2</v>
      </c>
      <c r="C500" s="36" t="s">
        <v>1</v>
      </c>
      <c r="D500" s="36">
        <v>61</v>
      </c>
      <c r="E500" s="38" t="s">
        <v>516</v>
      </c>
      <c r="F500" s="36">
        <v>611</v>
      </c>
      <c r="G500" s="38" t="s">
        <v>515</v>
      </c>
      <c r="H500" s="36">
        <v>1611000767</v>
      </c>
      <c r="I500" s="36" t="s">
        <v>538</v>
      </c>
      <c r="J500" s="39">
        <v>-15458.69</v>
      </c>
      <c r="K500" s="33">
        <v>0</v>
      </c>
      <c r="L500" s="40">
        <v>0</v>
      </c>
      <c r="M500" s="16"/>
      <c r="N500" s="16"/>
      <c r="O500" s="16"/>
      <c r="Q500" s="4"/>
      <c r="R500" s="5"/>
      <c r="S500" s="2"/>
      <c r="T500" s="2"/>
      <c r="U500" s="2"/>
      <c r="V500" s="2"/>
      <c r="W500" s="2"/>
      <c r="X500" s="2"/>
      <c r="Y500" s="2"/>
      <c r="Z500" s="2"/>
    </row>
    <row r="501" spans="1:26" ht="15" customHeight="1" outlineLevel="2" x14ac:dyDescent="0.25">
      <c r="A501" s="35" t="s">
        <v>516</v>
      </c>
      <c r="B501" s="36">
        <v>2</v>
      </c>
      <c r="C501" s="36" t="s">
        <v>1</v>
      </c>
      <c r="D501" s="36">
        <v>61</v>
      </c>
      <c r="E501" s="38" t="s">
        <v>516</v>
      </c>
      <c r="F501" s="36">
        <v>611</v>
      </c>
      <c r="G501" s="38" t="s">
        <v>515</v>
      </c>
      <c r="H501" s="36">
        <v>1611000780</v>
      </c>
      <c r="I501" s="36" t="s">
        <v>539</v>
      </c>
      <c r="J501" s="39">
        <v>-24412.71</v>
      </c>
      <c r="K501" s="33">
        <v>-23247.5</v>
      </c>
      <c r="L501" s="40">
        <v>-10000</v>
      </c>
      <c r="M501" s="16"/>
      <c r="N501" s="16"/>
      <c r="O501" s="16"/>
      <c r="Q501" s="4"/>
      <c r="R501" s="5"/>
      <c r="S501" s="2"/>
      <c r="T501" s="2"/>
      <c r="U501" s="2"/>
      <c r="V501" s="2"/>
      <c r="W501" s="2"/>
      <c r="X501" s="2"/>
      <c r="Y501" s="2"/>
      <c r="Z501" s="2"/>
    </row>
    <row r="502" spans="1:26" ht="15" customHeight="1" outlineLevel="2" x14ac:dyDescent="0.25">
      <c r="A502" s="35" t="s">
        <v>516</v>
      </c>
      <c r="B502" s="36">
        <v>2</v>
      </c>
      <c r="C502" s="36" t="s">
        <v>1</v>
      </c>
      <c r="D502" s="36">
        <v>61</v>
      </c>
      <c r="E502" s="38" t="s">
        <v>516</v>
      </c>
      <c r="F502" s="36">
        <v>611</v>
      </c>
      <c r="G502" s="38" t="s">
        <v>515</v>
      </c>
      <c r="H502" s="36">
        <v>1611000810</v>
      </c>
      <c r="I502" s="36" t="s">
        <v>540</v>
      </c>
      <c r="J502" s="39">
        <v>-375179.8</v>
      </c>
      <c r="K502" s="33">
        <v>-395907</v>
      </c>
      <c r="L502" s="40">
        <v>0</v>
      </c>
      <c r="M502" s="16"/>
      <c r="N502" s="16"/>
      <c r="O502" s="16"/>
      <c r="Q502" s="4"/>
      <c r="R502" s="5"/>
      <c r="S502" s="2"/>
      <c r="T502" s="2"/>
      <c r="U502" s="2"/>
      <c r="V502" s="2"/>
      <c r="W502" s="2"/>
      <c r="X502" s="2"/>
      <c r="Y502" s="2"/>
      <c r="Z502" s="2"/>
    </row>
    <row r="503" spans="1:26" ht="15" customHeight="1" outlineLevel="2" x14ac:dyDescent="0.25">
      <c r="A503" s="35" t="s">
        <v>516</v>
      </c>
      <c r="B503" s="36">
        <v>2</v>
      </c>
      <c r="C503" s="36" t="s">
        <v>1</v>
      </c>
      <c r="D503" s="36">
        <v>61</v>
      </c>
      <c r="E503" s="38" t="s">
        <v>516</v>
      </c>
      <c r="F503" s="36">
        <v>611</v>
      </c>
      <c r="G503" s="38" t="s">
        <v>515</v>
      </c>
      <c r="H503" s="36">
        <v>1611000930</v>
      </c>
      <c r="I503" s="36" t="s">
        <v>541</v>
      </c>
      <c r="J503" s="39">
        <v>-8059.44</v>
      </c>
      <c r="K503" s="33">
        <v>-8863.9599999999991</v>
      </c>
      <c r="L503" s="40">
        <v>0</v>
      </c>
      <c r="M503" s="16"/>
      <c r="N503" s="16"/>
      <c r="O503" s="16"/>
      <c r="Q503" s="4"/>
      <c r="R503" s="5"/>
      <c r="S503" s="2"/>
      <c r="T503" s="2"/>
      <c r="U503" s="2"/>
      <c r="V503" s="2"/>
      <c r="W503" s="2"/>
      <c r="X503" s="2"/>
      <c r="Y503" s="2"/>
      <c r="Z503" s="2"/>
    </row>
    <row r="504" spans="1:26" ht="15" customHeight="1" outlineLevel="2" x14ac:dyDescent="0.25">
      <c r="A504" s="35" t="s">
        <v>516</v>
      </c>
      <c r="B504" s="36">
        <v>2</v>
      </c>
      <c r="C504" s="36" t="s">
        <v>1</v>
      </c>
      <c r="D504" s="36">
        <v>61</v>
      </c>
      <c r="E504" s="38" t="s">
        <v>516</v>
      </c>
      <c r="F504" s="36">
        <v>611</v>
      </c>
      <c r="G504" s="38" t="s">
        <v>515</v>
      </c>
      <c r="H504" s="36">
        <v>1611001535</v>
      </c>
      <c r="I504" s="36" t="s">
        <v>542</v>
      </c>
      <c r="J504" s="39">
        <v>-25033.58</v>
      </c>
      <c r="K504" s="33">
        <v>0</v>
      </c>
      <c r="L504" s="40">
        <v>0</v>
      </c>
      <c r="M504" s="16"/>
      <c r="N504" s="16"/>
      <c r="O504" s="16"/>
      <c r="Q504" s="4"/>
      <c r="R504" s="5"/>
      <c r="S504" s="2"/>
      <c r="T504" s="2"/>
      <c r="U504" s="2"/>
      <c r="V504" s="2"/>
      <c r="W504" s="2"/>
      <c r="X504" s="2"/>
      <c r="Y504" s="2"/>
      <c r="Z504" s="2"/>
    </row>
    <row r="505" spans="1:26" ht="15" customHeight="1" outlineLevel="2" x14ac:dyDescent="0.25">
      <c r="A505" s="35" t="s">
        <v>516</v>
      </c>
      <c r="B505" s="36">
        <v>2</v>
      </c>
      <c r="C505" s="36" t="s">
        <v>1</v>
      </c>
      <c r="D505" s="36">
        <v>61</v>
      </c>
      <c r="E505" s="38" t="s">
        <v>516</v>
      </c>
      <c r="F505" s="36">
        <v>611</v>
      </c>
      <c r="G505" s="38" t="s">
        <v>515</v>
      </c>
      <c r="H505" s="36">
        <v>1611001536</v>
      </c>
      <c r="I505" s="36" t="s">
        <v>543</v>
      </c>
      <c r="J505" s="39">
        <v>-13198.04</v>
      </c>
      <c r="K505" s="33">
        <v>0</v>
      </c>
      <c r="L505" s="40">
        <v>0</v>
      </c>
      <c r="M505" s="16"/>
      <c r="N505" s="16"/>
      <c r="O505" s="16"/>
      <c r="Q505" s="4"/>
      <c r="R505" s="5"/>
      <c r="S505" s="2"/>
      <c r="T505" s="2"/>
      <c r="U505" s="2"/>
      <c r="V505" s="2"/>
      <c r="W505" s="2"/>
      <c r="X505" s="2"/>
      <c r="Y505" s="2"/>
      <c r="Z505" s="2"/>
    </row>
    <row r="506" spans="1:26" ht="15" customHeight="1" outlineLevel="2" x14ac:dyDescent="0.25">
      <c r="A506" s="35" t="s">
        <v>516</v>
      </c>
      <c r="B506" s="36">
        <v>2</v>
      </c>
      <c r="C506" s="36" t="s">
        <v>1</v>
      </c>
      <c r="D506" s="36">
        <v>61</v>
      </c>
      <c r="E506" s="38" t="s">
        <v>516</v>
      </c>
      <c r="F506" s="36">
        <v>611</v>
      </c>
      <c r="G506" s="38" t="s">
        <v>515</v>
      </c>
      <c r="H506" s="36">
        <v>1611001537</v>
      </c>
      <c r="I506" s="36" t="s">
        <v>544</v>
      </c>
      <c r="J506" s="39">
        <v>-57426.6</v>
      </c>
      <c r="K506" s="33">
        <v>-43916.7</v>
      </c>
      <c r="L506" s="40">
        <v>0</v>
      </c>
      <c r="M506" s="16"/>
      <c r="N506" s="16"/>
      <c r="O506" s="16"/>
      <c r="Q506" s="4"/>
      <c r="R506" s="5"/>
      <c r="S506" s="2"/>
      <c r="T506" s="2"/>
      <c r="U506" s="2"/>
      <c r="V506" s="2"/>
      <c r="W506" s="2"/>
      <c r="X506" s="2"/>
      <c r="Y506" s="2"/>
      <c r="Z506" s="2"/>
    </row>
    <row r="507" spans="1:26" ht="15" customHeight="1" outlineLevel="2" x14ac:dyDescent="0.25">
      <c r="A507" s="35" t="s">
        <v>516</v>
      </c>
      <c r="B507" s="36">
        <v>2</v>
      </c>
      <c r="C507" s="36" t="s">
        <v>1</v>
      </c>
      <c r="D507" s="36">
        <v>61</v>
      </c>
      <c r="E507" s="38" t="s">
        <v>516</v>
      </c>
      <c r="F507" s="36">
        <v>611</v>
      </c>
      <c r="G507" s="38" t="s">
        <v>515</v>
      </c>
      <c r="H507" s="36">
        <v>1611001538</v>
      </c>
      <c r="I507" s="36" t="s">
        <v>545</v>
      </c>
      <c r="J507" s="39">
        <v>-35870.42</v>
      </c>
      <c r="K507" s="33">
        <v>-51704.639999999999</v>
      </c>
      <c r="L507" s="40">
        <v>0</v>
      </c>
      <c r="M507" s="16"/>
      <c r="N507" s="16"/>
      <c r="O507" s="16"/>
      <c r="Q507" s="4"/>
      <c r="R507" s="5"/>
      <c r="S507" s="2"/>
      <c r="T507" s="2"/>
      <c r="U507" s="2"/>
      <c r="V507" s="2"/>
      <c r="W507" s="2"/>
      <c r="X507" s="2"/>
      <c r="Y507" s="2"/>
      <c r="Z507" s="2"/>
    </row>
    <row r="508" spans="1:26" ht="15" customHeight="1" outlineLevel="2" x14ac:dyDescent="0.25">
      <c r="A508" s="35" t="s">
        <v>516</v>
      </c>
      <c r="B508" s="36">
        <v>2</v>
      </c>
      <c r="C508" s="36" t="s">
        <v>1</v>
      </c>
      <c r="D508" s="36">
        <v>61</v>
      </c>
      <c r="E508" s="38" t="s">
        <v>516</v>
      </c>
      <c r="F508" s="36">
        <v>611</v>
      </c>
      <c r="G508" s="38" t="s">
        <v>515</v>
      </c>
      <c r="H508" s="36">
        <v>1611010527</v>
      </c>
      <c r="I508" s="36" t="s">
        <v>546</v>
      </c>
      <c r="J508" s="39">
        <v>-1685.14</v>
      </c>
      <c r="K508" s="33">
        <v>0</v>
      </c>
      <c r="L508" s="40">
        <v>0</v>
      </c>
      <c r="M508" s="16"/>
      <c r="N508" s="16"/>
      <c r="O508" s="16"/>
      <c r="Q508" s="4"/>
      <c r="R508" s="5"/>
      <c r="S508" s="2"/>
      <c r="T508" s="2"/>
      <c r="U508" s="2"/>
      <c r="V508" s="2"/>
      <c r="W508" s="2"/>
      <c r="X508" s="2"/>
      <c r="Y508" s="2"/>
      <c r="Z508" s="2"/>
    </row>
    <row r="509" spans="1:26" ht="15" customHeight="1" outlineLevel="2" x14ac:dyDescent="0.25">
      <c r="A509" s="35" t="s">
        <v>516</v>
      </c>
      <c r="B509" s="36">
        <v>2</v>
      </c>
      <c r="C509" s="36" t="s">
        <v>1</v>
      </c>
      <c r="D509" s="36">
        <v>61</v>
      </c>
      <c r="E509" s="38" t="s">
        <v>516</v>
      </c>
      <c r="F509" s="36">
        <v>611</v>
      </c>
      <c r="G509" s="38" t="s">
        <v>515</v>
      </c>
      <c r="H509" s="36">
        <v>1611011538</v>
      </c>
      <c r="I509" s="36" t="s">
        <v>547</v>
      </c>
      <c r="J509" s="39">
        <v>-60330.64</v>
      </c>
      <c r="K509" s="33">
        <v>-48127.19</v>
      </c>
      <c r="L509" s="40">
        <v>0</v>
      </c>
      <c r="M509" s="16"/>
      <c r="N509" s="16"/>
      <c r="O509" s="16"/>
      <c r="Q509" s="4"/>
      <c r="R509" s="5"/>
      <c r="S509" s="2"/>
      <c r="T509" s="2"/>
      <c r="U509" s="2"/>
      <c r="V509" s="2"/>
      <c r="W509" s="2"/>
      <c r="X509" s="2"/>
      <c r="Y509" s="2"/>
      <c r="Z509" s="2"/>
    </row>
    <row r="510" spans="1:26" ht="15" customHeight="1" outlineLevel="2" x14ac:dyDescent="0.25">
      <c r="A510" s="35" t="s">
        <v>516</v>
      </c>
      <c r="B510" s="36">
        <v>2</v>
      </c>
      <c r="C510" s="36" t="s">
        <v>1</v>
      </c>
      <c r="D510" s="36">
        <v>61</v>
      </c>
      <c r="E510" s="38" t="s">
        <v>516</v>
      </c>
      <c r="F510" s="36">
        <v>611</v>
      </c>
      <c r="G510" s="38" t="s">
        <v>515</v>
      </c>
      <c r="H510" s="36">
        <v>1611012530</v>
      </c>
      <c r="I510" s="36" t="s">
        <v>548</v>
      </c>
      <c r="J510" s="39">
        <v>-7531.56</v>
      </c>
      <c r="K510" s="33">
        <v>0</v>
      </c>
      <c r="L510" s="40">
        <v>0</v>
      </c>
      <c r="M510" s="16"/>
      <c r="N510" s="16"/>
      <c r="O510" s="16"/>
      <c r="Q510" s="4"/>
      <c r="R510" s="5"/>
      <c r="S510" s="2"/>
      <c r="T510" s="2"/>
      <c r="U510" s="2"/>
      <c r="V510" s="2"/>
      <c r="W510" s="2"/>
      <c r="X510" s="2"/>
      <c r="Y510" s="2"/>
      <c r="Z510" s="2"/>
    </row>
    <row r="511" spans="1:26" ht="15" customHeight="1" outlineLevel="2" x14ac:dyDescent="0.25">
      <c r="A511" s="35" t="s">
        <v>516</v>
      </c>
      <c r="B511" s="36">
        <v>2</v>
      </c>
      <c r="C511" s="36" t="s">
        <v>1</v>
      </c>
      <c r="D511" s="36">
        <v>61</v>
      </c>
      <c r="E511" s="38" t="s">
        <v>516</v>
      </c>
      <c r="F511" s="36">
        <v>611</v>
      </c>
      <c r="G511" s="38" t="s">
        <v>515</v>
      </c>
      <c r="H511" s="36">
        <v>1611100110</v>
      </c>
      <c r="I511" s="36" t="s">
        <v>549</v>
      </c>
      <c r="J511" s="39">
        <v>-1762826.52</v>
      </c>
      <c r="K511" s="33">
        <v>-1861443.07</v>
      </c>
      <c r="L511" s="40">
        <v>-1912000</v>
      </c>
      <c r="M511" s="16"/>
      <c r="N511" s="16"/>
      <c r="O511" s="16"/>
      <c r="P511" s="10"/>
      <c r="Q511" s="4"/>
      <c r="R511" s="5"/>
      <c r="S511" s="2"/>
      <c r="T511" s="2"/>
      <c r="U511" s="2"/>
      <c r="V511" s="2"/>
      <c r="W511" s="2"/>
      <c r="X511" s="2"/>
      <c r="Y511" s="2"/>
      <c r="Z511" s="2"/>
    </row>
    <row r="512" spans="1:26" ht="15" customHeight="1" outlineLevel="2" x14ac:dyDescent="0.25">
      <c r="A512" s="38" t="s">
        <v>516</v>
      </c>
      <c r="B512" s="38">
        <v>2</v>
      </c>
      <c r="C512" s="38" t="s">
        <v>1</v>
      </c>
      <c r="D512" s="38">
        <v>61</v>
      </c>
      <c r="E512" s="38" t="s">
        <v>516</v>
      </c>
      <c r="F512" s="38">
        <v>611</v>
      </c>
      <c r="G512" s="38" t="s">
        <v>515</v>
      </c>
      <c r="H512" s="36">
        <v>1611200752</v>
      </c>
      <c r="I512" s="36" t="s">
        <v>550</v>
      </c>
      <c r="J512" s="42">
        <v>0</v>
      </c>
      <c r="K512" s="33">
        <v>0</v>
      </c>
      <c r="L512" s="40">
        <v>-100000</v>
      </c>
      <c r="M512" s="16"/>
      <c r="N512" s="16"/>
      <c r="O512" s="16"/>
      <c r="Q512" s="4"/>
      <c r="R512" s="5"/>
      <c r="S512" s="2"/>
      <c r="T512" s="2"/>
      <c r="U512" s="2"/>
      <c r="V512" s="2"/>
      <c r="W512" s="2"/>
      <c r="X512" s="2"/>
      <c r="Y512" s="2"/>
      <c r="Z512" s="2"/>
    </row>
    <row r="513" spans="1:26" ht="15" customHeight="1" outlineLevel="2" x14ac:dyDescent="0.25">
      <c r="A513" s="38" t="s">
        <v>516</v>
      </c>
      <c r="B513" s="38">
        <v>2</v>
      </c>
      <c r="C513" s="38" t="s">
        <v>1</v>
      </c>
      <c r="D513" s="38">
        <v>61</v>
      </c>
      <c r="E513" s="38" t="s">
        <v>516</v>
      </c>
      <c r="F513" s="38">
        <v>611</v>
      </c>
      <c r="G513" s="38" t="s">
        <v>515</v>
      </c>
      <c r="H513" s="36">
        <v>1611200780</v>
      </c>
      <c r="I513" s="36" t="s">
        <v>551</v>
      </c>
      <c r="J513" s="42">
        <v>0</v>
      </c>
      <c r="K513" s="33">
        <v>0</v>
      </c>
      <c r="L513" s="40">
        <v>-160000</v>
      </c>
      <c r="M513" s="16"/>
      <c r="N513" s="16"/>
      <c r="O513" s="16"/>
      <c r="Q513" s="4"/>
      <c r="R513" s="5"/>
      <c r="S513" s="2"/>
      <c r="T513" s="2"/>
      <c r="U513" s="2"/>
      <c r="V513" s="2"/>
      <c r="W513" s="2"/>
      <c r="X513" s="2"/>
      <c r="Y513" s="2"/>
      <c r="Z513" s="2"/>
    </row>
    <row r="514" spans="1:26" ht="15" customHeight="1" outlineLevel="2" x14ac:dyDescent="0.25">
      <c r="A514" s="35" t="s">
        <v>516</v>
      </c>
      <c r="B514" s="36">
        <v>2</v>
      </c>
      <c r="C514" s="36" t="s">
        <v>1</v>
      </c>
      <c r="D514" s="36">
        <v>61</v>
      </c>
      <c r="E514" s="38" t="s">
        <v>516</v>
      </c>
      <c r="F514" s="36">
        <v>612</v>
      </c>
      <c r="G514" s="38" t="s">
        <v>552</v>
      </c>
      <c r="H514" s="36">
        <v>1612000110</v>
      </c>
      <c r="I514" s="36" t="s">
        <v>553</v>
      </c>
      <c r="J514" s="39">
        <v>-553481.31999999995</v>
      </c>
      <c r="K514" s="33">
        <v>-592642.11</v>
      </c>
      <c r="L514" s="40">
        <v>-573000</v>
      </c>
      <c r="M514" s="16"/>
      <c r="N514" s="16"/>
      <c r="O514" s="16"/>
      <c r="Q514" s="4"/>
      <c r="R514" s="5"/>
      <c r="S514" s="2"/>
      <c r="T514" s="2"/>
      <c r="U514" s="2"/>
      <c r="V514" s="2"/>
      <c r="W514" s="2"/>
      <c r="X514" s="2"/>
      <c r="Y514" s="2"/>
      <c r="Z514" s="2"/>
    </row>
    <row r="515" spans="1:26" ht="15" customHeight="1" outlineLevel="2" x14ac:dyDescent="0.25">
      <c r="A515" s="35" t="s">
        <v>516</v>
      </c>
      <c r="B515" s="36">
        <v>2</v>
      </c>
      <c r="C515" s="36" t="s">
        <v>1</v>
      </c>
      <c r="D515" s="36">
        <v>61</v>
      </c>
      <c r="E515" s="38" t="s">
        <v>516</v>
      </c>
      <c r="F515" s="36">
        <v>612</v>
      </c>
      <c r="G515" s="38" t="s">
        <v>552</v>
      </c>
      <c r="H515" s="36">
        <v>1612000521</v>
      </c>
      <c r="I515" s="36" t="s">
        <v>554</v>
      </c>
      <c r="J515" s="39">
        <v>0</v>
      </c>
      <c r="K515" s="33">
        <v>-3800</v>
      </c>
      <c r="L515" s="40">
        <v>-4000</v>
      </c>
      <c r="M515" s="16"/>
      <c r="N515" s="16"/>
      <c r="O515" s="16"/>
      <c r="P515" s="10"/>
      <c r="Q515" s="4"/>
      <c r="R515" s="5"/>
      <c r="S515" s="2"/>
      <c r="T515" s="2"/>
      <c r="U515" s="2"/>
      <c r="V515" s="2"/>
      <c r="W515" s="2"/>
      <c r="X515" s="2"/>
      <c r="Y515" s="2"/>
      <c r="Z515" s="2"/>
    </row>
    <row r="516" spans="1:26" ht="15" customHeight="1" outlineLevel="2" x14ac:dyDescent="0.25">
      <c r="A516" s="35" t="s">
        <v>516</v>
      </c>
      <c r="B516" s="36">
        <v>2</v>
      </c>
      <c r="C516" s="36" t="s">
        <v>1</v>
      </c>
      <c r="D516" s="36">
        <v>61</v>
      </c>
      <c r="E516" s="38" t="s">
        <v>516</v>
      </c>
      <c r="F516" s="36">
        <v>612</v>
      </c>
      <c r="G516" s="38" t="s">
        <v>552</v>
      </c>
      <c r="H516" s="36">
        <v>1612000523</v>
      </c>
      <c r="I516" s="36" t="s">
        <v>555</v>
      </c>
      <c r="J516" s="39">
        <v>-4500</v>
      </c>
      <c r="K516" s="33">
        <v>-1400</v>
      </c>
      <c r="L516" s="40">
        <v>-2000</v>
      </c>
      <c r="M516" s="16"/>
      <c r="N516" s="16"/>
      <c r="O516" s="16"/>
      <c r="P516" s="10"/>
      <c r="Q516" s="4"/>
      <c r="R516" s="5"/>
      <c r="S516" s="2"/>
      <c r="T516" s="2"/>
      <c r="U516" s="2"/>
      <c r="V516" s="2"/>
      <c r="W516" s="2"/>
      <c r="X516" s="2"/>
      <c r="Y516" s="2"/>
      <c r="Z516" s="2"/>
    </row>
    <row r="517" spans="1:26" ht="15" customHeight="1" outlineLevel="2" x14ac:dyDescent="0.25">
      <c r="A517" s="35" t="s">
        <v>516</v>
      </c>
      <c r="B517" s="36">
        <v>2</v>
      </c>
      <c r="C517" s="36" t="s">
        <v>1</v>
      </c>
      <c r="D517" s="36">
        <v>61</v>
      </c>
      <c r="E517" s="38" t="s">
        <v>516</v>
      </c>
      <c r="F517" s="36">
        <v>612</v>
      </c>
      <c r="G517" s="38" t="s">
        <v>552</v>
      </c>
      <c r="H517" s="36">
        <v>1612001530</v>
      </c>
      <c r="I517" s="36" t="s">
        <v>556</v>
      </c>
      <c r="J517" s="39">
        <v>0</v>
      </c>
      <c r="K517" s="33">
        <v>-18935.7</v>
      </c>
      <c r="L517" s="40">
        <v>-62000</v>
      </c>
      <c r="M517" s="16"/>
      <c r="N517" s="16"/>
      <c r="O517" s="16"/>
      <c r="Q517" s="4"/>
      <c r="R517" s="5"/>
      <c r="S517" s="2"/>
      <c r="T517" s="2"/>
      <c r="U517" s="2"/>
      <c r="V517" s="2"/>
      <c r="W517" s="2"/>
      <c r="X517" s="2"/>
      <c r="Y517" s="2"/>
      <c r="Z517" s="2"/>
    </row>
    <row r="518" spans="1:26" ht="15" customHeight="1" outlineLevel="2" x14ac:dyDescent="0.25">
      <c r="A518" s="35" t="s">
        <v>516</v>
      </c>
      <c r="B518" s="36">
        <v>2</v>
      </c>
      <c r="C518" s="36" t="s">
        <v>1</v>
      </c>
      <c r="D518" s="36">
        <v>61</v>
      </c>
      <c r="E518" s="38" t="s">
        <v>516</v>
      </c>
      <c r="F518" s="36">
        <v>612</v>
      </c>
      <c r="G518" s="38" t="s">
        <v>552</v>
      </c>
      <c r="H518" s="36">
        <v>1612001533</v>
      </c>
      <c r="I518" s="36" t="s">
        <v>557</v>
      </c>
      <c r="J518" s="39">
        <v>-62148.07</v>
      </c>
      <c r="K518" s="33">
        <v>-36968.86</v>
      </c>
      <c r="L518" s="40">
        <v>0</v>
      </c>
      <c r="M518" s="16"/>
      <c r="N518" s="16"/>
      <c r="O518" s="16"/>
      <c r="Q518" s="4"/>
      <c r="R518" s="5"/>
      <c r="S518" s="2"/>
      <c r="T518" s="2"/>
      <c r="U518" s="2"/>
      <c r="V518" s="2"/>
      <c r="W518" s="2"/>
      <c r="X518" s="2"/>
      <c r="Y518" s="2"/>
      <c r="Z518" s="2"/>
    </row>
    <row r="519" spans="1:26" ht="15" customHeight="1" outlineLevel="2" x14ac:dyDescent="0.25">
      <c r="A519" s="35" t="s">
        <v>516</v>
      </c>
      <c r="B519" s="36">
        <v>2</v>
      </c>
      <c r="C519" s="36" t="s">
        <v>1</v>
      </c>
      <c r="D519" s="36">
        <v>61</v>
      </c>
      <c r="E519" s="38" t="s">
        <v>516</v>
      </c>
      <c r="F519" s="36">
        <v>613</v>
      </c>
      <c r="G519" s="38" t="s">
        <v>558</v>
      </c>
      <c r="H519" s="36">
        <v>1613000110</v>
      </c>
      <c r="I519" s="36" t="s">
        <v>517</v>
      </c>
      <c r="J519" s="39">
        <v>-483809.8</v>
      </c>
      <c r="K519" s="33">
        <v>-544108.6</v>
      </c>
      <c r="L519" s="40">
        <v>-573000</v>
      </c>
      <c r="M519" s="16"/>
      <c r="N519" s="16"/>
      <c r="O519" s="16"/>
      <c r="P519" s="10"/>
      <c r="Q519" s="4"/>
      <c r="R519" s="5"/>
      <c r="S519" s="2"/>
      <c r="T519" s="2"/>
      <c r="U519" s="2"/>
      <c r="V519" s="2"/>
      <c r="W519" s="2"/>
      <c r="X519" s="2"/>
      <c r="Y519" s="2"/>
      <c r="Z519" s="2"/>
    </row>
    <row r="520" spans="1:26" ht="15" customHeight="1" outlineLevel="2" x14ac:dyDescent="0.25">
      <c r="A520" s="35" t="s">
        <v>516</v>
      </c>
      <c r="B520" s="36">
        <v>2</v>
      </c>
      <c r="C520" s="36" t="s">
        <v>1</v>
      </c>
      <c r="D520" s="36">
        <v>61</v>
      </c>
      <c r="E520" s="38" t="s">
        <v>516</v>
      </c>
      <c r="F520" s="36">
        <v>613</v>
      </c>
      <c r="G520" s="38" t="s">
        <v>558</v>
      </c>
      <c r="H520" s="36">
        <v>1613000140</v>
      </c>
      <c r="I520" s="36" t="s">
        <v>519</v>
      </c>
      <c r="J520" s="39">
        <v>0</v>
      </c>
      <c r="K520" s="33">
        <v>-2676</v>
      </c>
      <c r="L520" s="40">
        <v>0</v>
      </c>
      <c r="M520" s="16"/>
      <c r="N520" s="16"/>
      <c r="O520" s="16"/>
      <c r="P520" s="10"/>
      <c r="Q520" s="4"/>
      <c r="R520" s="5"/>
      <c r="S520" s="2"/>
      <c r="T520" s="2"/>
      <c r="U520" s="2"/>
      <c r="V520" s="2"/>
      <c r="W520" s="2"/>
      <c r="X520" s="2"/>
      <c r="Y520" s="2"/>
      <c r="Z520" s="2"/>
    </row>
    <row r="521" spans="1:26" ht="15" customHeight="1" outlineLevel="2" x14ac:dyDescent="0.25">
      <c r="A521" s="35" t="s">
        <v>516</v>
      </c>
      <c r="B521" s="36">
        <v>2</v>
      </c>
      <c r="C521" s="36" t="s">
        <v>1</v>
      </c>
      <c r="D521" s="36">
        <v>61</v>
      </c>
      <c r="E521" s="38" t="s">
        <v>516</v>
      </c>
      <c r="F521" s="36">
        <v>613</v>
      </c>
      <c r="G521" s="38" t="s">
        <v>558</v>
      </c>
      <c r="H521" s="36">
        <v>1613000540</v>
      </c>
      <c r="I521" s="36" t="s">
        <v>529</v>
      </c>
      <c r="J521" s="39">
        <v>-371878.04</v>
      </c>
      <c r="K521" s="33">
        <v>-227013.12</v>
      </c>
      <c r="L521" s="40">
        <v>0</v>
      </c>
      <c r="M521" s="16"/>
      <c r="N521" s="16"/>
      <c r="O521" s="16"/>
      <c r="Q521" s="4"/>
      <c r="R521" s="5"/>
      <c r="S521" s="2"/>
      <c r="T521" s="2"/>
      <c r="U521" s="2"/>
      <c r="V521" s="2"/>
      <c r="W521" s="2"/>
      <c r="X521" s="2"/>
      <c r="Y521" s="2"/>
      <c r="Z521" s="2"/>
    </row>
    <row r="522" spans="1:26" ht="15" customHeight="1" outlineLevel="2" x14ac:dyDescent="0.25">
      <c r="A522" s="35" t="s">
        <v>516</v>
      </c>
      <c r="B522" s="36">
        <v>2</v>
      </c>
      <c r="C522" s="36" t="s">
        <v>1</v>
      </c>
      <c r="D522" s="36">
        <v>61</v>
      </c>
      <c r="E522" s="38" t="s">
        <v>516</v>
      </c>
      <c r="F522" s="36">
        <v>613</v>
      </c>
      <c r="G522" s="38" t="s">
        <v>558</v>
      </c>
      <c r="H522" s="36">
        <v>1613000560</v>
      </c>
      <c r="I522" s="36" t="s">
        <v>531</v>
      </c>
      <c r="J522" s="39">
        <v>-202.6</v>
      </c>
      <c r="K522" s="33">
        <v>0</v>
      </c>
      <c r="L522" s="40">
        <v>0</v>
      </c>
      <c r="M522" s="16"/>
      <c r="N522" s="16"/>
      <c r="O522" s="16"/>
      <c r="Q522" s="4"/>
      <c r="R522" s="5"/>
      <c r="S522" s="2"/>
      <c r="T522" s="2"/>
      <c r="U522" s="2"/>
      <c r="V522" s="2"/>
      <c r="W522" s="2"/>
      <c r="X522" s="2"/>
      <c r="Y522" s="2"/>
      <c r="Z522" s="2"/>
    </row>
    <row r="523" spans="1:26" ht="15" customHeight="1" outlineLevel="2" x14ac:dyDescent="0.25">
      <c r="A523" s="35" t="s">
        <v>516</v>
      </c>
      <c r="B523" s="36">
        <v>2</v>
      </c>
      <c r="C523" s="36" t="s">
        <v>1</v>
      </c>
      <c r="D523" s="36">
        <v>61</v>
      </c>
      <c r="E523" s="38" t="s">
        <v>516</v>
      </c>
      <c r="F523" s="36">
        <v>613</v>
      </c>
      <c r="G523" s="38" t="s">
        <v>558</v>
      </c>
      <c r="H523" s="36">
        <v>1613000780</v>
      </c>
      <c r="I523" s="36" t="s">
        <v>560</v>
      </c>
      <c r="J523" s="39">
        <v>-195.5</v>
      </c>
      <c r="K523" s="33">
        <v>0</v>
      </c>
      <c r="L523" s="40">
        <v>0</v>
      </c>
      <c r="M523" s="16"/>
      <c r="N523" s="16"/>
      <c r="O523" s="16"/>
      <c r="Q523" s="4"/>
      <c r="R523" s="5"/>
      <c r="S523" s="2"/>
      <c r="T523" s="2"/>
      <c r="U523" s="2"/>
      <c r="V523" s="2"/>
      <c r="W523" s="2"/>
      <c r="X523" s="2"/>
      <c r="Y523" s="2"/>
      <c r="Z523" s="2"/>
    </row>
    <row r="524" spans="1:26" ht="15" customHeight="1" outlineLevel="2" x14ac:dyDescent="0.25">
      <c r="A524" s="35" t="s">
        <v>516</v>
      </c>
      <c r="B524" s="36">
        <v>2</v>
      </c>
      <c r="C524" s="36" t="s">
        <v>1</v>
      </c>
      <c r="D524" s="36">
        <v>61</v>
      </c>
      <c r="E524" s="38" t="s">
        <v>516</v>
      </c>
      <c r="F524" s="36">
        <v>614</v>
      </c>
      <c r="G524" s="38" t="s">
        <v>561</v>
      </c>
      <c r="H524" s="36">
        <v>1614000110</v>
      </c>
      <c r="I524" s="36" t="s">
        <v>517</v>
      </c>
      <c r="J524" s="39">
        <v>-392390.81</v>
      </c>
      <c r="K524" s="33">
        <v>-427983.16</v>
      </c>
      <c r="L524" s="40">
        <v>-420000</v>
      </c>
      <c r="M524" s="16"/>
      <c r="N524" s="16"/>
      <c r="O524" s="16"/>
      <c r="Q524" s="4"/>
      <c r="R524" s="5"/>
      <c r="S524" s="2"/>
      <c r="T524" s="2"/>
      <c r="U524" s="2"/>
      <c r="V524" s="2"/>
      <c r="W524" s="2"/>
      <c r="X524" s="2"/>
      <c r="Y524" s="2"/>
      <c r="Z524" s="2"/>
    </row>
    <row r="525" spans="1:26" ht="15" customHeight="1" outlineLevel="2" x14ac:dyDescent="0.25">
      <c r="A525" s="35" t="s">
        <v>516</v>
      </c>
      <c r="B525" s="36">
        <v>2</v>
      </c>
      <c r="C525" s="36" t="s">
        <v>1</v>
      </c>
      <c r="D525" s="36">
        <v>61</v>
      </c>
      <c r="E525" s="38" t="s">
        <v>516</v>
      </c>
      <c r="F525" s="36">
        <v>614</v>
      </c>
      <c r="G525" s="38" t="s">
        <v>561</v>
      </c>
      <c r="H525" s="36">
        <v>1614000520</v>
      </c>
      <c r="I525" s="36" t="s">
        <v>562</v>
      </c>
      <c r="J525" s="39">
        <v>-8693.41</v>
      </c>
      <c r="K525" s="33">
        <v>-9835.49</v>
      </c>
      <c r="L525" s="40">
        <v>-10000</v>
      </c>
      <c r="M525" s="16"/>
      <c r="N525" s="16"/>
      <c r="O525" s="16"/>
      <c r="Q525" s="4"/>
      <c r="R525" s="5"/>
      <c r="S525" s="2"/>
      <c r="T525" s="2"/>
      <c r="U525" s="2"/>
      <c r="V525" s="2"/>
      <c r="W525" s="2"/>
      <c r="X525" s="2"/>
      <c r="Y525" s="2"/>
      <c r="Z525" s="2"/>
    </row>
    <row r="526" spans="1:26" ht="15" customHeight="1" outlineLevel="2" x14ac:dyDescent="0.25">
      <c r="A526" s="35" t="s">
        <v>516</v>
      </c>
      <c r="B526" s="36">
        <v>2</v>
      </c>
      <c r="C526" s="36" t="s">
        <v>1</v>
      </c>
      <c r="D526" s="36">
        <v>61</v>
      </c>
      <c r="E526" s="38" t="s">
        <v>516</v>
      </c>
      <c r="F526" s="36">
        <v>614</v>
      </c>
      <c r="G526" s="38" t="s">
        <v>561</v>
      </c>
      <c r="H526" s="36">
        <v>1614000521</v>
      </c>
      <c r="I526" s="36" t="s">
        <v>526</v>
      </c>
      <c r="J526" s="39">
        <v>-2400</v>
      </c>
      <c r="K526" s="33">
        <v>-2873</v>
      </c>
      <c r="L526" s="40">
        <v>-4000</v>
      </c>
      <c r="M526" s="16"/>
      <c r="N526" s="16"/>
      <c r="O526" s="16"/>
      <c r="Q526" s="4"/>
      <c r="R526" s="5"/>
      <c r="S526" s="2"/>
      <c r="T526" s="2"/>
      <c r="U526" s="2"/>
      <c r="V526" s="2"/>
      <c r="W526" s="2"/>
      <c r="X526" s="2"/>
      <c r="Y526" s="2"/>
      <c r="Z526" s="2"/>
    </row>
    <row r="527" spans="1:26" ht="15" customHeight="1" outlineLevel="2" x14ac:dyDescent="0.25">
      <c r="A527" s="35" t="s">
        <v>516</v>
      </c>
      <c r="B527" s="36">
        <v>2</v>
      </c>
      <c r="C527" s="36" t="s">
        <v>1</v>
      </c>
      <c r="D527" s="36">
        <v>61</v>
      </c>
      <c r="E527" s="38" t="s">
        <v>516</v>
      </c>
      <c r="F527" s="36">
        <v>614</v>
      </c>
      <c r="G527" s="38" t="s">
        <v>561</v>
      </c>
      <c r="H527" s="36">
        <v>1614000523</v>
      </c>
      <c r="I527" s="36" t="s">
        <v>527</v>
      </c>
      <c r="J527" s="39">
        <v>-800</v>
      </c>
      <c r="K527" s="33">
        <v>-800</v>
      </c>
      <c r="L527" s="40">
        <v>-1000</v>
      </c>
      <c r="M527" s="16"/>
      <c r="N527" s="16"/>
      <c r="O527" s="16"/>
      <c r="Q527" s="4"/>
      <c r="R527" s="5"/>
      <c r="S527" s="2"/>
      <c r="T527" s="2"/>
      <c r="U527" s="2"/>
      <c r="V527" s="2"/>
      <c r="W527" s="2"/>
      <c r="X527" s="2"/>
      <c r="Y527" s="2"/>
      <c r="Z527" s="2"/>
    </row>
    <row r="528" spans="1:26" ht="15" customHeight="1" outlineLevel="2" x14ac:dyDescent="0.25">
      <c r="A528" s="35" t="s">
        <v>516</v>
      </c>
      <c r="B528" s="36">
        <v>2</v>
      </c>
      <c r="C528" s="36" t="s">
        <v>1</v>
      </c>
      <c r="D528" s="36">
        <v>61</v>
      </c>
      <c r="E528" s="38" t="s">
        <v>516</v>
      </c>
      <c r="F528" s="36">
        <v>614</v>
      </c>
      <c r="G528" s="38" t="s">
        <v>561</v>
      </c>
      <c r="H528" s="36">
        <v>1614000750</v>
      </c>
      <c r="I528" s="36" t="s">
        <v>534</v>
      </c>
      <c r="J528" s="39">
        <v>-371973.28</v>
      </c>
      <c r="K528" s="33">
        <v>-356643.7</v>
      </c>
      <c r="L528" s="40">
        <v>-413000</v>
      </c>
      <c r="M528" s="16"/>
      <c r="N528" s="16"/>
      <c r="O528" s="16"/>
      <c r="Q528" s="4"/>
      <c r="R528" s="5"/>
      <c r="S528" s="2"/>
      <c r="T528" s="2"/>
      <c r="U528" s="2"/>
      <c r="V528" s="2"/>
      <c r="W528" s="2"/>
      <c r="X528" s="2"/>
      <c r="Y528" s="2"/>
      <c r="Z528" s="2"/>
    </row>
    <row r="529" spans="1:26" ht="15" customHeight="1" outlineLevel="2" x14ac:dyDescent="0.25">
      <c r="A529" s="35" t="s">
        <v>516</v>
      </c>
      <c r="B529" s="36">
        <v>2</v>
      </c>
      <c r="C529" s="36" t="s">
        <v>1</v>
      </c>
      <c r="D529" s="36">
        <v>61</v>
      </c>
      <c r="E529" s="38" t="s">
        <v>516</v>
      </c>
      <c r="F529" s="36">
        <v>614</v>
      </c>
      <c r="G529" s="38" t="s">
        <v>561</v>
      </c>
      <c r="H529" s="36">
        <v>1614000785</v>
      </c>
      <c r="I529" s="36" t="s">
        <v>563</v>
      </c>
      <c r="J529" s="39">
        <v>-1400</v>
      </c>
      <c r="K529" s="33">
        <v>0</v>
      </c>
      <c r="L529" s="40">
        <v>0</v>
      </c>
      <c r="M529" s="16"/>
      <c r="N529" s="16"/>
      <c r="O529" s="16"/>
      <c r="Q529" s="4"/>
      <c r="R529" s="5"/>
      <c r="S529" s="2"/>
      <c r="T529" s="2"/>
      <c r="U529" s="2"/>
      <c r="V529" s="2"/>
      <c r="W529" s="2"/>
      <c r="X529" s="2"/>
      <c r="Y529" s="2"/>
      <c r="Z529" s="2"/>
    </row>
    <row r="530" spans="1:26" ht="15" customHeight="1" outlineLevel="2" x14ac:dyDescent="0.25">
      <c r="A530" s="35" t="s">
        <v>516</v>
      </c>
      <c r="B530" s="36">
        <v>2</v>
      </c>
      <c r="C530" s="36" t="s">
        <v>1</v>
      </c>
      <c r="D530" s="36">
        <v>61</v>
      </c>
      <c r="E530" s="38" t="s">
        <v>516</v>
      </c>
      <c r="F530" s="36">
        <v>615</v>
      </c>
      <c r="G530" s="38" t="s">
        <v>104</v>
      </c>
      <c r="H530" s="36">
        <v>1615000110</v>
      </c>
      <c r="I530" s="36" t="s">
        <v>564</v>
      </c>
      <c r="J530" s="39">
        <v>-773775.08</v>
      </c>
      <c r="K530" s="33">
        <v>-1091637.94</v>
      </c>
      <c r="L530" s="40">
        <v>-1271000</v>
      </c>
      <c r="M530" s="16"/>
      <c r="N530" s="16"/>
      <c r="O530" s="16"/>
      <c r="Q530" s="4"/>
      <c r="R530" s="5"/>
      <c r="S530" s="2"/>
      <c r="T530" s="2"/>
      <c r="U530" s="2"/>
      <c r="V530" s="2"/>
      <c r="W530" s="2"/>
      <c r="X530" s="2"/>
      <c r="Y530" s="2"/>
      <c r="Z530" s="2"/>
    </row>
    <row r="531" spans="1:26" ht="15" customHeight="1" outlineLevel="2" x14ac:dyDescent="0.25">
      <c r="A531" s="35" t="s">
        <v>516</v>
      </c>
      <c r="B531" s="36">
        <v>2</v>
      </c>
      <c r="C531" s="36" t="s">
        <v>1</v>
      </c>
      <c r="D531" s="36">
        <v>61</v>
      </c>
      <c r="E531" s="38" t="s">
        <v>516</v>
      </c>
      <c r="F531" s="36">
        <v>615</v>
      </c>
      <c r="G531" s="38" t="s">
        <v>104</v>
      </c>
      <c r="H531" s="36">
        <v>1615000511</v>
      </c>
      <c r="I531" s="36" t="s">
        <v>523</v>
      </c>
      <c r="J531" s="39">
        <v>0</v>
      </c>
      <c r="K531" s="33">
        <v>-2099.42</v>
      </c>
      <c r="L531" s="40">
        <v>-1000</v>
      </c>
      <c r="M531" s="16"/>
      <c r="N531" s="16"/>
      <c r="O531" s="16"/>
      <c r="Q531" s="4"/>
      <c r="R531" s="5"/>
      <c r="S531" s="2"/>
      <c r="T531" s="2"/>
      <c r="U531" s="2"/>
      <c r="V531" s="2"/>
      <c r="W531" s="2"/>
      <c r="X531" s="2"/>
      <c r="Y531" s="2"/>
      <c r="Z531" s="2"/>
    </row>
    <row r="532" spans="1:26" ht="15" customHeight="1" outlineLevel="2" x14ac:dyDescent="0.25">
      <c r="A532" s="35" t="s">
        <v>516</v>
      </c>
      <c r="B532" s="36">
        <v>2</v>
      </c>
      <c r="C532" s="36" t="s">
        <v>1</v>
      </c>
      <c r="D532" s="36">
        <v>61</v>
      </c>
      <c r="E532" s="38" t="s">
        <v>516</v>
      </c>
      <c r="F532" s="36">
        <v>615</v>
      </c>
      <c r="G532" s="38" t="s">
        <v>104</v>
      </c>
      <c r="H532" s="36">
        <v>1615000514</v>
      </c>
      <c r="I532" s="36" t="s">
        <v>565</v>
      </c>
      <c r="J532" s="39">
        <v>-47177.2</v>
      </c>
      <c r="K532" s="33">
        <v>-12760.81</v>
      </c>
      <c r="L532" s="40">
        <v>-16000</v>
      </c>
      <c r="M532" s="16"/>
      <c r="N532" s="16"/>
      <c r="O532" s="16"/>
      <c r="Q532" s="4"/>
      <c r="R532" s="5"/>
      <c r="S532" s="2"/>
      <c r="T532" s="2"/>
      <c r="U532" s="2"/>
      <c r="V532" s="2"/>
      <c r="W532" s="2"/>
      <c r="X532" s="2"/>
      <c r="Y532" s="2"/>
      <c r="Z532" s="2"/>
    </row>
    <row r="533" spans="1:26" ht="15" customHeight="1" outlineLevel="2" x14ac:dyDescent="0.25">
      <c r="A533" s="35" t="s">
        <v>516</v>
      </c>
      <c r="B533" s="36">
        <v>2</v>
      </c>
      <c r="C533" s="36" t="s">
        <v>1</v>
      </c>
      <c r="D533" s="36">
        <v>61</v>
      </c>
      <c r="E533" s="38" t="s">
        <v>516</v>
      </c>
      <c r="F533" s="36">
        <v>615</v>
      </c>
      <c r="G533" s="38" t="s">
        <v>104</v>
      </c>
      <c r="H533" s="36">
        <v>1615000521</v>
      </c>
      <c r="I533" s="36" t="s">
        <v>566</v>
      </c>
      <c r="J533" s="39">
        <v>-14430</v>
      </c>
      <c r="K533" s="33">
        <v>-19550</v>
      </c>
      <c r="L533" s="40">
        <v>-8000</v>
      </c>
      <c r="M533" s="16"/>
      <c r="N533" s="16"/>
      <c r="O533" s="16"/>
      <c r="Q533" s="4"/>
      <c r="R533" s="5"/>
      <c r="S533" s="2"/>
      <c r="T533" s="2"/>
      <c r="U533" s="2"/>
      <c r="V533" s="2"/>
      <c r="W533" s="2"/>
      <c r="X533" s="2"/>
      <c r="Y533" s="2"/>
      <c r="Z533" s="2"/>
    </row>
    <row r="534" spans="1:26" ht="15" customHeight="1" outlineLevel="2" x14ac:dyDescent="0.25">
      <c r="A534" s="35" t="s">
        <v>516</v>
      </c>
      <c r="B534" s="36">
        <v>2</v>
      </c>
      <c r="C534" s="36" t="s">
        <v>1</v>
      </c>
      <c r="D534" s="36">
        <v>61</v>
      </c>
      <c r="E534" s="38" t="s">
        <v>516</v>
      </c>
      <c r="F534" s="36">
        <v>615</v>
      </c>
      <c r="G534" s="38" t="s">
        <v>104</v>
      </c>
      <c r="H534" s="36">
        <v>1615000523</v>
      </c>
      <c r="I534" s="36" t="s">
        <v>527</v>
      </c>
      <c r="J534" s="39">
        <v>-207362.99</v>
      </c>
      <c r="K534" s="33">
        <v>-226142.75</v>
      </c>
      <c r="L534" s="40">
        <v>-217000</v>
      </c>
      <c r="M534" s="16"/>
      <c r="N534" s="16"/>
      <c r="O534" s="16"/>
      <c r="Q534" s="4"/>
      <c r="R534" s="5"/>
      <c r="S534" s="2"/>
      <c r="T534" s="2"/>
      <c r="U534" s="2"/>
      <c r="V534" s="2"/>
      <c r="W534" s="2"/>
      <c r="X534" s="2"/>
      <c r="Y534" s="2"/>
      <c r="Z534" s="2"/>
    </row>
    <row r="535" spans="1:26" ht="15" customHeight="1" outlineLevel="2" x14ac:dyDescent="0.25">
      <c r="A535" s="35" t="s">
        <v>516</v>
      </c>
      <c r="B535" s="36">
        <v>2</v>
      </c>
      <c r="C535" s="36" t="s">
        <v>1</v>
      </c>
      <c r="D535" s="36">
        <v>61</v>
      </c>
      <c r="E535" s="38" t="s">
        <v>516</v>
      </c>
      <c r="F535" s="36">
        <v>615</v>
      </c>
      <c r="G535" s="38" t="s">
        <v>104</v>
      </c>
      <c r="H535" s="36">
        <v>1615000530</v>
      </c>
      <c r="I535" s="36" t="s">
        <v>567</v>
      </c>
      <c r="J535" s="39">
        <v>-70896.14</v>
      </c>
      <c r="K535" s="33">
        <v>-77603.960000000006</v>
      </c>
      <c r="L535" s="40">
        <v>-76000</v>
      </c>
      <c r="M535" s="16"/>
      <c r="N535" s="16"/>
      <c r="O535" s="16"/>
      <c r="Q535" s="4"/>
      <c r="R535" s="5"/>
      <c r="S535" s="2"/>
      <c r="T535" s="2"/>
      <c r="U535" s="2"/>
      <c r="V535" s="2"/>
      <c r="W535" s="2"/>
      <c r="X535" s="2"/>
      <c r="Y535" s="2"/>
      <c r="Z535" s="2"/>
    </row>
    <row r="536" spans="1:26" ht="15" customHeight="1" outlineLevel="2" x14ac:dyDescent="0.25">
      <c r="A536" s="35" t="s">
        <v>516</v>
      </c>
      <c r="B536" s="36">
        <v>2</v>
      </c>
      <c r="C536" s="36" t="s">
        <v>1</v>
      </c>
      <c r="D536" s="36">
        <v>61</v>
      </c>
      <c r="E536" s="38" t="s">
        <v>516</v>
      </c>
      <c r="F536" s="36">
        <v>615</v>
      </c>
      <c r="G536" s="38" t="s">
        <v>104</v>
      </c>
      <c r="H536" s="36">
        <v>1615000540</v>
      </c>
      <c r="I536" s="36" t="s">
        <v>568</v>
      </c>
      <c r="J536" s="39">
        <v>-935.63</v>
      </c>
      <c r="K536" s="33">
        <v>-4970.24</v>
      </c>
      <c r="L536" s="40">
        <v>-3000</v>
      </c>
      <c r="M536" s="16"/>
      <c r="N536" s="16"/>
      <c r="O536" s="16"/>
      <c r="Q536" s="4"/>
      <c r="R536" s="5"/>
      <c r="S536" s="2"/>
      <c r="T536" s="2"/>
      <c r="U536" s="2"/>
      <c r="V536" s="2"/>
      <c r="W536" s="2"/>
      <c r="X536" s="2"/>
      <c r="Y536" s="2"/>
      <c r="Z536" s="2"/>
    </row>
    <row r="537" spans="1:26" ht="15" customHeight="1" outlineLevel="2" x14ac:dyDescent="0.25">
      <c r="A537" s="35" t="s">
        <v>516</v>
      </c>
      <c r="B537" s="36">
        <v>2</v>
      </c>
      <c r="C537" s="36" t="s">
        <v>1</v>
      </c>
      <c r="D537" s="36">
        <v>61</v>
      </c>
      <c r="E537" s="38" t="s">
        <v>516</v>
      </c>
      <c r="F537" s="36">
        <v>615</v>
      </c>
      <c r="G537" s="38" t="s">
        <v>104</v>
      </c>
      <c r="H537" s="36">
        <v>1615000570</v>
      </c>
      <c r="I537" s="36" t="s">
        <v>569</v>
      </c>
      <c r="J537" s="39">
        <v>-281038.58</v>
      </c>
      <c r="K537" s="33">
        <v>-271226.51</v>
      </c>
      <c r="L537" s="40">
        <v>-265000</v>
      </c>
      <c r="M537" s="16"/>
      <c r="N537" s="16"/>
      <c r="O537" s="16"/>
      <c r="Q537" s="4"/>
      <c r="R537" s="5"/>
      <c r="S537" s="2"/>
      <c r="T537" s="2"/>
      <c r="U537" s="2"/>
      <c r="V537" s="2"/>
      <c r="W537" s="2"/>
      <c r="X537" s="2"/>
      <c r="Y537" s="2"/>
      <c r="Z537" s="2"/>
    </row>
    <row r="538" spans="1:26" ht="15" customHeight="1" outlineLevel="2" x14ac:dyDescent="0.25">
      <c r="A538" s="35" t="s">
        <v>516</v>
      </c>
      <c r="B538" s="36">
        <v>2</v>
      </c>
      <c r="C538" s="36" t="s">
        <v>1</v>
      </c>
      <c r="D538" s="36">
        <v>61</v>
      </c>
      <c r="E538" s="38" t="s">
        <v>516</v>
      </c>
      <c r="F538" s="36">
        <v>615</v>
      </c>
      <c r="G538" s="38" t="s">
        <v>104</v>
      </c>
      <c r="H538" s="36">
        <v>1615000750</v>
      </c>
      <c r="I538" s="36" t="s">
        <v>570</v>
      </c>
      <c r="J538" s="39">
        <v>-57696.25</v>
      </c>
      <c r="K538" s="33">
        <v>-32870.980000000003</v>
      </c>
      <c r="L538" s="40">
        <v>-60000</v>
      </c>
      <c r="M538" s="16"/>
      <c r="N538" s="16"/>
      <c r="O538" s="16"/>
      <c r="Q538" s="4"/>
      <c r="R538" s="5"/>
      <c r="S538" s="2"/>
      <c r="T538" s="2"/>
      <c r="U538" s="2"/>
      <c r="V538" s="2"/>
      <c r="W538" s="2"/>
      <c r="X538" s="2"/>
      <c r="Y538" s="2"/>
      <c r="Z538" s="2"/>
    </row>
    <row r="539" spans="1:26" ht="15" customHeight="1" outlineLevel="2" x14ac:dyDescent="0.25">
      <c r="A539" s="35" t="s">
        <v>516</v>
      </c>
      <c r="B539" s="36">
        <v>2</v>
      </c>
      <c r="C539" s="36" t="s">
        <v>1</v>
      </c>
      <c r="D539" s="36">
        <v>61</v>
      </c>
      <c r="E539" s="38" t="s">
        <v>516</v>
      </c>
      <c r="F539" s="36">
        <v>615</v>
      </c>
      <c r="G539" s="38" t="s">
        <v>104</v>
      </c>
      <c r="H539" s="36">
        <v>1615000751</v>
      </c>
      <c r="I539" s="36" t="s">
        <v>571</v>
      </c>
      <c r="J539" s="39">
        <v>-45673.9</v>
      </c>
      <c r="K539" s="33">
        <v>-74107.06</v>
      </c>
      <c r="L539" s="40">
        <v>-55000</v>
      </c>
      <c r="M539" s="16"/>
      <c r="N539" s="16"/>
      <c r="O539" s="16"/>
      <c r="Q539" s="4"/>
      <c r="R539" s="5"/>
      <c r="S539" s="2"/>
      <c r="T539" s="2"/>
      <c r="U539" s="2"/>
      <c r="V539" s="2"/>
      <c r="W539" s="2"/>
      <c r="X539" s="2"/>
      <c r="Y539" s="2"/>
      <c r="Z539" s="2"/>
    </row>
    <row r="540" spans="1:26" ht="15" customHeight="1" outlineLevel="2" x14ac:dyDescent="0.25">
      <c r="A540" s="35" t="s">
        <v>516</v>
      </c>
      <c r="B540" s="36">
        <v>2</v>
      </c>
      <c r="C540" s="36" t="s">
        <v>1</v>
      </c>
      <c r="D540" s="36">
        <v>61</v>
      </c>
      <c r="E540" s="38" t="s">
        <v>516</v>
      </c>
      <c r="F540" s="36">
        <v>615</v>
      </c>
      <c r="G540" s="38" t="s">
        <v>104</v>
      </c>
      <c r="H540" s="36">
        <v>1615000752</v>
      </c>
      <c r="I540" s="36" t="s">
        <v>572</v>
      </c>
      <c r="J540" s="39">
        <v>-27197.119999999999</v>
      </c>
      <c r="K540" s="33">
        <v>-19861.650000000001</v>
      </c>
      <c r="L540" s="40">
        <v>-15000</v>
      </c>
      <c r="M540" s="16"/>
      <c r="N540" s="16"/>
      <c r="O540" s="16"/>
      <c r="Q540" s="4"/>
      <c r="R540" s="5"/>
      <c r="S540" s="2"/>
      <c r="T540" s="2"/>
      <c r="U540" s="2"/>
      <c r="V540" s="2"/>
      <c r="W540" s="2"/>
      <c r="X540" s="2"/>
      <c r="Y540" s="2"/>
      <c r="Z540" s="2"/>
    </row>
    <row r="541" spans="1:26" ht="15" customHeight="1" outlineLevel="2" x14ac:dyDescent="0.25">
      <c r="A541" s="35" t="s">
        <v>516</v>
      </c>
      <c r="B541" s="36">
        <v>2</v>
      </c>
      <c r="C541" s="36" t="s">
        <v>1</v>
      </c>
      <c r="D541" s="36">
        <v>61</v>
      </c>
      <c r="E541" s="38" t="s">
        <v>516</v>
      </c>
      <c r="F541" s="36">
        <v>615</v>
      </c>
      <c r="G541" s="38" t="s">
        <v>104</v>
      </c>
      <c r="H541" s="36">
        <v>1615000753</v>
      </c>
      <c r="I541" s="36" t="s">
        <v>573</v>
      </c>
      <c r="J541" s="39">
        <v>0</v>
      </c>
      <c r="K541" s="33">
        <v>-157688.17000000001</v>
      </c>
      <c r="L541" s="40">
        <v>-40000</v>
      </c>
      <c r="M541" s="16"/>
      <c r="N541" s="16"/>
      <c r="O541" s="16"/>
      <c r="Q541" s="4"/>
      <c r="R541" s="5"/>
      <c r="S541" s="2"/>
      <c r="T541" s="2"/>
      <c r="U541" s="2"/>
      <c r="V541" s="2"/>
      <c r="W541" s="2"/>
      <c r="X541" s="2"/>
      <c r="Y541" s="2"/>
      <c r="Z541" s="2"/>
    </row>
    <row r="542" spans="1:26" ht="15" customHeight="1" outlineLevel="2" x14ac:dyDescent="0.25">
      <c r="A542" s="35" t="s">
        <v>516</v>
      </c>
      <c r="B542" s="36">
        <v>2</v>
      </c>
      <c r="C542" s="36" t="s">
        <v>1</v>
      </c>
      <c r="D542" s="36">
        <v>61</v>
      </c>
      <c r="E542" s="38" t="s">
        <v>516</v>
      </c>
      <c r="F542" s="36">
        <v>615</v>
      </c>
      <c r="G542" s="38" t="s">
        <v>104</v>
      </c>
      <c r="H542" s="36">
        <v>1615000754</v>
      </c>
      <c r="I542" s="36" t="s">
        <v>574</v>
      </c>
      <c r="J542" s="39">
        <v>-3555</v>
      </c>
      <c r="K542" s="33">
        <v>0</v>
      </c>
      <c r="L542" s="40">
        <v>0</v>
      </c>
      <c r="M542" s="16"/>
      <c r="N542" s="16"/>
      <c r="O542" s="16"/>
      <c r="Q542" s="4"/>
      <c r="R542" s="5"/>
      <c r="S542" s="2"/>
      <c r="T542" s="2"/>
      <c r="U542" s="2"/>
      <c r="V542" s="2"/>
      <c r="W542" s="2"/>
      <c r="X542" s="2"/>
      <c r="Y542" s="2"/>
      <c r="Z542" s="2"/>
    </row>
    <row r="543" spans="1:26" ht="15" customHeight="1" outlineLevel="2" x14ac:dyDescent="0.25">
      <c r="A543" s="35" t="s">
        <v>516</v>
      </c>
      <c r="B543" s="36">
        <v>2</v>
      </c>
      <c r="C543" s="36" t="s">
        <v>1</v>
      </c>
      <c r="D543" s="36">
        <v>61</v>
      </c>
      <c r="E543" s="38" t="s">
        <v>516</v>
      </c>
      <c r="F543" s="36">
        <v>615</v>
      </c>
      <c r="G543" s="38" t="s">
        <v>104</v>
      </c>
      <c r="H543" s="36">
        <v>1615000755</v>
      </c>
      <c r="I543" s="36" t="s">
        <v>575</v>
      </c>
      <c r="J543" s="39">
        <v>-125914.69</v>
      </c>
      <c r="K543" s="33">
        <v>-77242.37</v>
      </c>
      <c r="L543" s="40">
        <v>-70000</v>
      </c>
      <c r="M543" s="16"/>
      <c r="N543" s="16"/>
      <c r="O543" s="16"/>
      <c r="Q543" s="4"/>
      <c r="R543" s="5"/>
      <c r="S543" s="2"/>
      <c r="T543" s="2"/>
      <c r="U543" s="2"/>
      <c r="V543" s="2"/>
      <c r="W543" s="2"/>
      <c r="X543" s="2"/>
      <c r="Y543" s="2"/>
      <c r="Z543" s="2"/>
    </row>
    <row r="544" spans="1:26" ht="15" customHeight="1" outlineLevel="2" x14ac:dyDescent="0.25">
      <c r="A544" s="35" t="s">
        <v>516</v>
      </c>
      <c r="B544" s="36">
        <v>2</v>
      </c>
      <c r="C544" s="36" t="s">
        <v>1</v>
      </c>
      <c r="D544" s="36">
        <v>61</v>
      </c>
      <c r="E544" s="38" t="s">
        <v>516</v>
      </c>
      <c r="F544" s="36">
        <v>615</v>
      </c>
      <c r="G544" s="38" t="s">
        <v>104</v>
      </c>
      <c r="H544" s="36">
        <v>1615000756</v>
      </c>
      <c r="I544" s="36" t="s">
        <v>576</v>
      </c>
      <c r="J544" s="39">
        <v>-190829.4</v>
      </c>
      <c r="K544" s="33">
        <v>-335850.01</v>
      </c>
      <c r="L544" s="40">
        <v>-55000</v>
      </c>
      <c r="M544" s="16"/>
      <c r="N544" s="16"/>
      <c r="O544" s="16"/>
      <c r="Q544" s="4"/>
      <c r="R544" s="5"/>
      <c r="S544" s="2"/>
      <c r="T544" s="2"/>
      <c r="U544" s="2"/>
      <c r="V544" s="2"/>
      <c r="W544" s="2"/>
      <c r="X544" s="2"/>
      <c r="Y544" s="2"/>
      <c r="Z544" s="2"/>
    </row>
    <row r="545" spans="1:27" ht="15" customHeight="1" outlineLevel="2" x14ac:dyDescent="0.25">
      <c r="A545" s="35" t="s">
        <v>516</v>
      </c>
      <c r="B545" s="36">
        <v>2</v>
      </c>
      <c r="C545" s="36" t="s">
        <v>1</v>
      </c>
      <c r="D545" s="36">
        <v>61</v>
      </c>
      <c r="E545" s="38" t="s">
        <v>516</v>
      </c>
      <c r="F545" s="36">
        <v>615</v>
      </c>
      <c r="G545" s="38" t="s">
        <v>104</v>
      </c>
      <c r="H545" s="36">
        <v>1615000767</v>
      </c>
      <c r="I545" s="36" t="s">
        <v>537</v>
      </c>
      <c r="J545" s="39">
        <v>-77049.740000000005</v>
      </c>
      <c r="K545" s="33">
        <v>-178983.17</v>
      </c>
      <c r="L545" s="40">
        <v>-176000</v>
      </c>
      <c r="M545" s="16"/>
      <c r="N545" s="16"/>
      <c r="O545" s="16"/>
      <c r="Q545" s="4"/>
      <c r="R545" s="5"/>
      <c r="S545" s="2"/>
      <c r="T545" s="2"/>
      <c r="U545" s="2"/>
      <c r="V545" s="2"/>
      <c r="W545" s="2"/>
      <c r="X545" s="2"/>
      <c r="Y545" s="2"/>
      <c r="Z545" s="2"/>
    </row>
    <row r="546" spans="1:27" ht="15" customHeight="1" outlineLevel="2" x14ac:dyDescent="0.25">
      <c r="A546" s="35" t="s">
        <v>516</v>
      </c>
      <c r="B546" s="36">
        <v>2</v>
      </c>
      <c r="C546" s="36" t="s">
        <v>1</v>
      </c>
      <c r="D546" s="38">
        <v>61</v>
      </c>
      <c r="E546" s="38" t="s">
        <v>516</v>
      </c>
      <c r="F546" s="36">
        <v>615</v>
      </c>
      <c r="G546" s="38" t="s">
        <v>104</v>
      </c>
      <c r="H546" s="38">
        <v>1615000810</v>
      </c>
      <c r="I546" s="38" t="s">
        <v>577</v>
      </c>
      <c r="J546" s="42">
        <v>0</v>
      </c>
      <c r="K546" s="33">
        <v>0</v>
      </c>
      <c r="L546" s="40">
        <v>-310000</v>
      </c>
      <c r="M546" s="17"/>
      <c r="N546" s="17"/>
      <c r="O546" s="17"/>
    </row>
    <row r="547" spans="1:27" ht="15" customHeight="1" outlineLevel="2" x14ac:dyDescent="0.25">
      <c r="A547" s="35" t="s">
        <v>516</v>
      </c>
      <c r="B547" s="36">
        <v>2</v>
      </c>
      <c r="C547" s="36" t="s">
        <v>1</v>
      </c>
      <c r="D547" s="36">
        <v>61</v>
      </c>
      <c r="E547" s="38" t="s">
        <v>516</v>
      </c>
      <c r="F547" s="36">
        <v>617</v>
      </c>
      <c r="G547" s="38" t="s">
        <v>578</v>
      </c>
      <c r="H547" s="36">
        <v>1617000110</v>
      </c>
      <c r="I547" s="36" t="s">
        <v>579</v>
      </c>
      <c r="J547" s="39">
        <v>-494699.92</v>
      </c>
      <c r="K547" s="33">
        <v>-528172.4</v>
      </c>
      <c r="L547" s="40">
        <v>-444000</v>
      </c>
      <c r="M547" s="16"/>
      <c r="N547" s="16"/>
      <c r="O547" s="16"/>
      <c r="Q547" s="4"/>
      <c r="R547" s="5"/>
      <c r="S547" s="2"/>
      <c r="T547" s="2"/>
      <c r="U547" s="2"/>
      <c r="V547" s="2"/>
      <c r="W547" s="2"/>
      <c r="X547" s="2"/>
      <c r="Y547" s="2"/>
      <c r="Z547" s="2"/>
    </row>
    <row r="548" spans="1:27" ht="15" customHeight="1" outlineLevel="2" x14ac:dyDescent="0.25">
      <c r="A548" s="35" t="s">
        <v>516</v>
      </c>
      <c r="B548" s="36">
        <v>2</v>
      </c>
      <c r="C548" s="36" t="s">
        <v>1</v>
      </c>
      <c r="D548" s="36">
        <v>61</v>
      </c>
      <c r="E548" s="38" t="s">
        <v>516</v>
      </c>
      <c r="F548" s="36">
        <v>617</v>
      </c>
      <c r="G548" s="38" t="s">
        <v>578</v>
      </c>
      <c r="H548" s="36">
        <v>1617000140</v>
      </c>
      <c r="I548" s="36" t="s">
        <v>519</v>
      </c>
      <c r="J548" s="39">
        <v>0</v>
      </c>
      <c r="K548" s="33">
        <v>-929.61</v>
      </c>
      <c r="L548" s="40">
        <v>0</v>
      </c>
      <c r="M548" s="16"/>
      <c r="N548" s="16"/>
      <c r="O548" s="16"/>
      <c r="Q548" s="4"/>
      <c r="R548" s="5"/>
      <c r="S548" s="2"/>
      <c r="T548" s="2"/>
      <c r="U548" s="2"/>
      <c r="V548" s="2"/>
      <c r="W548" s="2"/>
      <c r="X548" s="2"/>
      <c r="Y548" s="2"/>
      <c r="Z548" s="2"/>
    </row>
    <row r="549" spans="1:27" ht="15" customHeight="1" outlineLevel="2" x14ac:dyDescent="0.25">
      <c r="A549" s="35" t="s">
        <v>516</v>
      </c>
      <c r="B549" s="36">
        <v>2</v>
      </c>
      <c r="C549" s="36" t="s">
        <v>1</v>
      </c>
      <c r="D549" s="36">
        <v>61</v>
      </c>
      <c r="E549" s="38" t="s">
        <v>516</v>
      </c>
      <c r="F549" s="36">
        <v>617</v>
      </c>
      <c r="G549" s="38" t="s">
        <v>578</v>
      </c>
      <c r="H549" s="36">
        <v>1617000511</v>
      </c>
      <c r="I549" s="36" t="s">
        <v>523</v>
      </c>
      <c r="J549" s="39">
        <v>0</v>
      </c>
      <c r="K549" s="33">
        <v>-1134.6300000000001</v>
      </c>
      <c r="L549" s="40">
        <v>-2000</v>
      </c>
      <c r="M549" s="16"/>
      <c r="N549" s="16"/>
      <c r="O549" s="16"/>
      <c r="Q549" s="4"/>
      <c r="R549" s="5"/>
      <c r="S549" s="2"/>
      <c r="T549" s="2"/>
      <c r="U549" s="2"/>
      <c r="V549" s="2"/>
      <c r="W549" s="2"/>
      <c r="X549" s="2"/>
      <c r="Y549" s="2"/>
      <c r="Z549" s="2"/>
    </row>
    <row r="550" spans="1:27" ht="15" customHeight="1" outlineLevel="2" x14ac:dyDescent="0.25">
      <c r="A550" s="35" t="s">
        <v>516</v>
      </c>
      <c r="B550" s="36">
        <v>2</v>
      </c>
      <c r="C550" s="36" t="s">
        <v>1</v>
      </c>
      <c r="D550" s="36">
        <v>61</v>
      </c>
      <c r="E550" s="38" t="s">
        <v>516</v>
      </c>
      <c r="F550" s="36">
        <v>617</v>
      </c>
      <c r="G550" s="38" t="s">
        <v>578</v>
      </c>
      <c r="H550" s="36">
        <v>1617000520</v>
      </c>
      <c r="I550" s="36" t="s">
        <v>525</v>
      </c>
      <c r="J550" s="39">
        <v>-3220</v>
      </c>
      <c r="K550" s="33">
        <v>-6745</v>
      </c>
      <c r="L550" s="40">
        <v>0</v>
      </c>
      <c r="M550" s="16"/>
      <c r="N550" s="16"/>
      <c r="O550" s="16"/>
      <c r="Q550" s="4"/>
      <c r="R550" s="5"/>
      <c r="S550" s="2"/>
      <c r="T550" s="2"/>
      <c r="U550" s="2"/>
      <c r="V550" s="2"/>
      <c r="W550" s="2"/>
      <c r="X550" s="2"/>
      <c r="Y550" s="2"/>
      <c r="Z550" s="2"/>
    </row>
    <row r="551" spans="1:27" ht="15" customHeight="1" outlineLevel="2" x14ac:dyDescent="0.25">
      <c r="A551" s="35" t="s">
        <v>516</v>
      </c>
      <c r="B551" s="36">
        <v>2</v>
      </c>
      <c r="C551" s="36" t="s">
        <v>1</v>
      </c>
      <c r="D551" s="36">
        <v>61</v>
      </c>
      <c r="E551" s="38" t="s">
        <v>516</v>
      </c>
      <c r="F551" s="36">
        <v>617</v>
      </c>
      <c r="G551" s="38" t="s">
        <v>578</v>
      </c>
      <c r="H551" s="36">
        <v>1617000521</v>
      </c>
      <c r="I551" s="36" t="s">
        <v>526</v>
      </c>
      <c r="J551" s="39">
        <v>-2600</v>
      </c>
      <c r="K551" s="33">
        <v>-9010</v>
      </c>
      <c r="L551" s="40">
        <v>-4000</v>
      </c>
      <c r="M551" s="16"/>
      <c r="N551" s="16"/>
      <c r="O551" s="16"/>
      <c r="Q551" s="4"/>
      <c r="R551" s="5"/>
      <c r="S551" s="2"/>
      <c r="T551" s="2"/>
      <c r="U551" s="2"/>
      <c r="V551" s="2"/>
      <c r="W551" s="2"/>
      <c r="X551" s="2"/>
      <c r="Y551" s="2"/>
      <c r="Z551" s="2"/>
    </row>
    <row r="552" spans="1:27" ht="15" customHeight="1" outlineLevel="2" x14ac:dyDescent="0.25">
      <c r="A552" s="35" t="s">
        <v>516</v>
      </c>
      <c r="B552" s="36">
        <v>2</v>
      </c>
      <c r="C552" s="36" t="s">
        <v>1</v>
      </c>
      <c r="D552" s="36">
        <v>61</v>
      </c>
      <c r="E552" s="38" t="s">
        <v>516</v>
      </c>
      <c r="F552" s="36">
        <v>617</v>
      </c>
      <c r="G552" s="38" t="s">
        <v>578</v>
      </c>
      <c r="H552" s="36">
        <v>1617000523</v>
      </c>
      <c r="I552" s="36" t="s">
        <v>527</v>
      </c>
      <c r="J552" s="39">
        <v>-3898</v>
      </c>
      <c r="K552" s="33">
        <v>-4336</v>
      </c>
      <c r="L552" s="40">
        <v>-4000</v>
      </c>
      <c r="M552" s="16"/>
      <c r="N552" s="16"/>
      <c r="O552" s="16"/>
      <c r="Q552" s="4"/>
      <c r="R552" s="5"/>
      <c r="S552" s="2"/>
      <c r="T552" s="2"/>
      <c r="U552" s="2"/>
      <c r="V552" s="2"/>
      <c r="W552" s="2"/>
      <c r="X552" s="2"/>
      <c r="Y552" s="2"/>
      <c r="Z552" s="2"/>
    </row>
    <row r="553" spans="1:27" ht="15" customHeight="1" outlineLevel="2" x14ac:dyDescent="0.25">
      <c r="A553" s="35" t="s">
        <v>516</v>
      </c>
      <c r="B553" s="36">
        <v>2</v>
      </c>
      <c r="C553" s="36" t="s">
        <v>1</v>
      </c>
      <c r="D553" s="36">
        <v>61</v>
      </c>
      <c r="E553" s="38" t="s">
        <v>516</v>
      </c>
      <c r="F553" s="36">
        <v>617</v>
      </c>
      <c r="G553" s="38" t="s">
        <v>578</v>
      </c>
      <c r="H553" s="36">
        <v>1617000530</v>
      </c>
      <c r="I553" s="36" t="s">
        <v>580</v>
      </c>
      <c r="J553" s="39">
        <v>0</v>
      </c>
      <c r="K553" s="33">
        <v>-17111.63</v>
      </c>
      <c r="L553" s="40">
        <v>-67000</v>
      </c>
      <c r="M553" s="16"/>
      <c r="N553" s="16"/>
      <c r="O553" s="16"/>
      <c r="Q553" s="4"/>
      <c r="R553" s="5"/>
      <c r="S553" s="2"/>
      <c r="T553" s="2"/>
      <c r="U553" s="2"/>
      <c r="V553" s="2"/>
      <c r="W553" s="2"/>
      <c r="X553" s="2"/>
      <c r="Y553" s="2"/>
      <c r="Z553" s="2"/>
    </row>
    <row r="554" spans="1:27" ht="15" customHeight="1" outlineLevel="2" x14ac:dyDescent="0.25">
      <c r="A554" s="35" t="s">
        <v>516</v>
      </c>
      <c r="B554" s="36">
        <v>2</v>
      </c>
      <c r="C554" s="36" t="s">
        <v>1</v>
      </c>
      <c r="D554" s="36">
        <v>61</v>
      </c>
      <c r="E554" s="38" t="s">
        <v>516</v>
      </c>
      <c r="F554" s="36">
        <v>617</v>
      </c>
      <c r="G554" s="38" t="s">
        <v>578</v>
      </c>
      <c r="H554" s="36">
        <v>1617000533</v>
      </c>
      <c r="I554" s="36" t="s">
        <v>581</v>
      </c>
      <c r="J554" s="39">
        <v>-52893.03</v>
      </c>
      <c r="K554" s="33">
        <v>-11630.91</v>
      </c>
      <c r="L554" s="40">
        <v>0</v>
      </c>
      <c r="M554" s="16"/>
      <c r="N554" s="16"/>
      <c r="O554" s="16"/>
      <c r="Q554" s="4"/>
      <c r="R554" s="5"/>
      <c r="S554" s="2"/>
      <c r="T554" s="2"/>
      <c r="U554" s="2"/>
      <c r="V554" s="2"/>
      <c r="W554" s="2"/>
      <c r="X554" s="2"/>
      <c r="Y554" s="2"/>
      <c r="Z554" s="2"/>
    </row>
    <row r="555" spans="1:27" ht="15" customHeight="1" outlineLevel="2" x14ac:dyDescent="0.25">
      <c r="A555" s="35" t="s">
        <v>516</v>
      </c>
      <c r="B555" s="36">
        <v>2</v>
      </c>
      <c r="C555" s="36" t="s">
        <v>1</v>
      </c>
      <c r="D555" s="36">
        <v>61</v>
      </c>
      <c r="E555" s="38" t="s">
        <v>516</v>
      </c>
      <c r="F555" s="36">
        <v>617</v>
      </c>
      <c r="G555" s="38" t="s">
        <v>578</v>
      </c>
      <c r="H555" s="36">
        <v>1617000540</v>
      </c>
      <c r="I555" s="36" t="s">
        <v>529</v>
      </c>
      <c r="J555" s="39">
        <v>-658.99</v>
      </c>
      <c r="K555" s="33">
        <v>-411.08</v>
      </c>
      <c r="L555" s="40">
        <v>-1000</v>
      </c>
      <c r="M555" s="16"/>
      <c r="N555" s="16"/>
      <c r="O555" s="16"/>
      <c r="Q555" s="4"/>
      <c r="R555" s="5"/>
      <c r="S555" s="2"/>
      <c r="T555" s="2"/>
      <c r="U555" s="2"/>
      <c r="V555" s="2"/>
      <c r="W555" s="2"/>
      <c r="X555" s="2"/>
      <c r="Y555" s="2"/>
      <c r="Z555" s="2"/>
    </row>
    <row r="556" spans="1:27" ht="15" customHeight="1" outlineLevel="2" x14ac:dyDescent="0.25">
      <c r="A556" s="35" t="s">
        <v>516</v>
      </c>
      <c r="B556" s="36">
        <v>2</v>
      </c>
      <c r="C556" s="36" t="s">
        <v>1</v>
      </c>
      <c r="D556" s="36">
        <v>61</v>
      </c>
      <c r="E556" s="38" t="s">
        <v>516</v>
      </c>
      <c r="F556" s="36">
        <v>617</v>
      </c>
      <c r="G556" s="38" t="s">
        <v>578</v>
      </c>
      <c r="H556" s="36">
        <v>1617000560</v>
      </c>
      <c r="I556" s="36" t="s">
        <v>531</v>
      </c>
      <c r="J556" s="39">
        <v>-1631</v>
      </c>
      <c r="K556" s="33">
        <v>-52.47</v>
      </c>
      <c r="L556" s="40">
        <v>0</v>
      </c>
      <c r="M556" s="16"/>
      <c r="N556" s="16"/>
      <c r="O556" s="16"/>
      <c r="Q556" s="4"/>
      <c r="R556" s="5"/>
      <c r="S556" s="2"/>
      <c r="T556" s="2"/>
      <c r="U556" s="2"/>
      <c r="V556" s="2"/>
      <c r="W556" s="2"/>
      <c r="X556" s="2"/>
      <c r="Y556" s="2"/>
      <c r="Z556" s="2"/>
    </row>
    <row r="557" spans="1:27" ht="15" customHeight="1" outlineLevel="2" x14ac:dyDescent="0.25">
      <c r="A557" s="47" t="s">
        <v>516</v>
      </c>
      <c r="B557" s="36">
        <v>2</v>
      </c>
      <c r="C557" s="36" t="s">
        <v>1</v>
      </c>
      <c r="D557" s="36">
        <v>61</v>
      </c>
      <c r="E557" s="38" t="s">
        <v>516</v>
      </c>
      <c r="F557" s="36">
        <v>617</v>
      </c>
      <c r="G557" s="38" t="s">
        <v>578</v>
      </c>
      <c r="H557" s="38">
        <v>1617000570</v>
      </c>
      <c r="I557" s="38" t="s">
        <v>582</v>
      </c>
      <c r="J557" s="42">
        <v>0</v>
      </c>
      <c r="K557" s="33">
        <v>0</v>
      </c>
      <c r="L557" s="40">
        <v>-6000</v>
      </c>
      <c r="M557" s="17"/>
      <c r="N557" s="17"/>
      <c r="O557" s="17"/>
    </row>
    <row r="558" spans="1:27" ht="15" customHeight="1" outlineLevel="2" x14ac:dyDescent="0.25">
      <c r="A558" s="35" t="s">
        <v>516</v>
      </c>
      <c r="B558" s="36">
        <v>2</v>
      </c>
      <c r="C558" s="36" t="s">
        <v>1</v>
      </c>
      <c r="D558" s="36">
        <v>61</v>
      </c>
      <c r="E558" s="38" t="s">
        <v>516</v>
      </c>
      <c r="F558" s="36">
        <v>617</v>
      </c>
      <c r="G558" s="38" t="s">
        <v>578</v>
      </c>
      <c r="H558" s="36">
        <v>1617000750</v>
      </c>
      <c r="I558" s="36" t="s">
        <v>583</v>
      </c>
      <c r="J558" s="46">
        <v>-230473.13</v>
      </c>
      <c r="K558" s="33">
        <v>-388403.98</v>
      </c>
      <c r="L558" s="40">
        <v>-691000</v>
      </c>
      <c r="M558" s="21"/>
      <c r="N558" s="21"/>
      <c r="O558" s="21"/>
      <c r="P558" s="11"/>
      <c r="Q558" s="4"/>
      <c r="R558" s="4"/>
      <c r="S558" s="12"/>
      <c r="T558" s="12"/>
      <c r="U558" s="12"/>
      <c r="V558" s="12"/>
      <c r="W558" s="12"/>
      <c r="X558" s="12"/>
      <c r="Y558" s="12"/>
      <c r="Z558" s="12"/>
      <c r="AA558" s="11"/>
    </row>
    <row r="559" spans="1:27" ht="15" customHeight="1" outlineLevel="2" x14ac:dyDescent="0.25">
      <c r="A559" s="35" t="s">
        <v>516</v>
      </c>
      <c r="B559" s="36">
        <v>2</v>
      </c>
      <c r="C559" s="36" t="s">
        <v>1</v>
      </c>
      <c r="D559" s="36">
        <v>61</v>
      </c>
      <c r="E559" s="38" t="s">
        <v>516</v>
      </c>
      <c r="F559" s="36">
        <v>617</v>
      </c>
      <c r="G559" s="38" t="s">
        <v>578</v>
      </c>
      <c r="H559" s="36">
        <v>1617000780</v>
      </c>
      <c r="I559" s="36" t="s">
        <v>560</v>
      </c>
      <c r="J559" s="39">
        <v>-163</v>
      </c>
      <c r="K559" s="33">
        <v>-955.5</v>
      </c>
      <c r="L559" s="40">
        <v>-3000</v>
      </c>
      <c r="M559" s="16"/>
      <c r="N559" s="16"/>
      <c r="O559" s="16"/>
      <c r="Q559" s="4"/>
      <c r="R559" s="5"/>
      <c r="S559" s="2"/>
      <c r="T559" s="2"/>
      <c r="U559" s="2"/>
      <c r="V559" s="2"/>
      <c r="W559" s="2"/>
      <c r="X559" s="2"/>
      <c r="Y559" s="2"/>
      <c r="Z559" s="2"/>
    </row>
    <row r="560" spans="1:27" ht="15" customHeight="1" outlineLevel="2" x14ac:dyDescent="0.25">
      <c r="A560" s="35" t="s">
        <v>516</v>
      </c>
      <c r="B560" s="36">
        <v>2</v>
      </c>
      <c r="C560" s="36" t="s">
        <v>1</v>
      </c>
      <c r="D560" s="36">
        <v>61</v>
      </c>
      <c r="E560" s="38" t="s">
        <v>516</v>
      </c>
      <c r="F560" s="36">
        <v>617</v>
      </c>
      <c r="G560" s="38" t="s">
        <v>578</v>
      </c>
      <c r="H560" s="36">
        <v>1617000930</v>
      </c>
      <c r="I560" s="36" t="s">
        <v>541</v>
      </c>
      <c r="J560" s="39">
        <v>-6892.88</v>
      </c>
      <c r="K560" s="33">
        <v>-5219.0200000000004</v>
      </c>
      <c r="L560" s="40">
        <v>0</v>
      </c>
      <c r="M560" s="16"/>
      <c r="N560" s="16"/>
      <c r="O560" s="16"/>
      <c r="Q560" s="4"/>
      <c r="R560" s="5"/>
      <c r="S560" s="2"/>
      <c r="T560" s="2"/>
      <c r="U560" s="2"/>
      <c r="V560" s="2"/>
      <c r="W560" s="2"/>
      <c r="X560" s="2"/>
      <c r="Y560" s="2"/>
      <c r="Z560" s="2"/>
    </row>
    <row r="561" spans="1:26" ht="15" customHeight="1" outlineLevel="2" x14ac:dyDescent="0.25">
      <c r="A561" s="35" t="s">
        <v>516</v>
      </c>
      <c r="B561" s="36">
        <v>2</v>
      </c>
      <c r="C561" s="36" t="s">
        <v>1</v>
      </c>
      <c r="D561" s="36">
        <v>61</v>
      </c>
      <c r="E561" s="38" t="s">
        <v>516</v>
      </c>
      <c r="F561" s="36">
        <v>617</v>
      </c>
      <c r="G561" s="38" t="s">
        <v>578</v>
      </c>
      <c r="H561" s="36">
        <v>1617001533</v>
      </c>
      <c r="I561" s="36" t="s">
        <v>585</v>
      </c>
      <c r="J561" s="39">
        <v>-7705.5</v>
      </c>
      <c r="K561" s="33">
        <v>-35340.03</v>
      </c>
      <c r="L561" s="40">
        <v>0</v>
      </c>
      <c r="M561" s="16"/>
      <c r="N561" s="16"/>
      <c r="O561" s="16"/>
      <c r="Q561" s="4"/>
      <c r="R561" s="5"/>
      <c r="S561" s="2"/>
      <c r="T561" s="2"/>
      <c r="U561" s="2"/>
      <c r="V561" s="2"/>
      <c r="W561" s="2"/>
      <c r="X561" s="2"/>
      <c r="Y561" s="2"/>
      <c r="Z561" s="2"/>
    </row>
    <row r="562" spans="1:26" ht="15" customHeight="1" outlineLevel="2" x14ac:dyDescent="0.25">
      <c r="A562" s="35" t="s">
        <v>516</v>
      </c>
      <c r="B562" s="38">
        <v>2</v>
      </c>
      <c r="C562" s="38" t="s">
        <v>1</v>
      </c>
      <c r="D562" s="38">
        <v>61</v>
      </c>
      <c r="E562" s="38" t="s">
        <v>516</v>
      </c>
      <c r="F562" s="38">
        <v>619</v>
      </c>
      <c r="G562" s="38" t="s">
        <v>586</v>
      </c>
      <c r="H562" s="38">
        <v>1619000110</v>
      </c>
      <c r="I562" s="38" t="s">
        <v>517</v>
      </c>
      <c r="J562" s="42">
        <v>0</v>
      </c>
      <c r="K562" s="33">
        <v>-18094</v>
      </c>
      <c r="L562" s="40">
        <v>0</v>
      </c>
      <c r="M562" s="17"/>
      <c r="N562" s="17"/>
      <c r="O562" s="17"/>
    </row>
    <row r="563" spans="1:26" ht="15" customHeight="1" outlineLevel="2" x14ac:dyDescent="0.25">
      <c r="A563" s="35" t="s">
        <v>516</v>
      </c>
      <c r="B563" s="36">
        <v>2</v>
      </c>
      <c r="C563" s="36" t="s">
        <v>1</v>
      </c>
      <c r="D563" s="36">
        <v>61</v>
      </c>
      <c r="E563" s="38" t="s">
        <v>516</v>
      </c>
      <c r="F563" s="36">
        <v>619</v>
      </c>
      <c r="G563" s="38" t="s">
        <v>586</v>
      </c>
      <c r="H563" s="36">
        <v>1619000750</v>
      </c>
      <c r="I563" s="36" t="s">
        <v>1231</v>
      </c>
      <c r="J563" s="39">
        <v>0</v>
      </c>
      <c r="K563" s="33">
        <v>-11773.5</v>
      </c>
      <c r="L563" s="40">
        <v>-410000</v>
      </c>
      <c r="M563" s="16"/>
      <c r="N563" s="16"/>
      <c r="O563" s="16"/>
      <c r="Q563" s="4"/>
      <c r="R563" s="5"/>
      <c r="S563" s="2"/>
      <c r="T563" s="2"/>
      <c r="U563" s="2"/>
      <c r="V563" s="2"/>
      <c r="W563" s="2"/>
      <c r="X563" s="2"/>
      <c r="Y563" s="2"/>
      <c r="Z563" s="2"/>
    </row>
    <row r="564" spans="1:26" ht="15" customHeight="1" outlineLevel="1" x14ac:dyDescent="0.25">
      <c r="A564" s="54" t="s">
        <v>1269</v>
      </c>
      <c r="B564" s="36"/>
      <c r="C564" s="36"/>
      <c r="D564" s="36"/>
      <c r="E564" s="38"/>
      <c r="F564" s="36"/>
      <c r="G564" s="38"/>
      <c r="H564" s="36"/>
      <c r="I564" s="36"/>
      <c r="J564" s="39">
        <f>SUBTOTAL(9,J481:J563)</f>
        <v>-9816688.5800000001</v>
      </c>
      <c r="K564" s="33">
        <f>SUBTOTAL(9,K481:K563)</f>
        <v>-10432070.810000002</v>
      </c>
      <c r="L564" s="40">
        <f>SUBTOTAL(9,L481:L563)</f>
        <v>-10783000</v>
      </c>
      <c r="M564" s="16"/>
      <c r="N564" s="16"/>
      <c r="O564" s="16"/>
      <c r="Q564" s="4"/>
      <c r="R564" s="5"/>
      <c r="S564" s="2"/>
      <c r="T564" s="2"/>
      <c r="U564" s="2"/>
      <c r="V564" s="2"/>
      <c r="W564" s="2"/>
      <c r="X564" s="2"/>
      <c r="Y564" s="2"/>
      <c r="Z564" s="2"/>
    </row>
    <row r="565" spans="1:26" ht="15" customHeight="1" outlineLevel="2" x14ac:dyDescent="0.25">
      <c r="A565" s="35" t="s">
        <v>591</v>
      </c>
      <c r="B565" s="36">
        <v>2</v>
      </c>
      <c r="C565" s="36" t="s">
        <v>1</v>
      </c>
      <c r="D565" s="36">
        <v>62</v>
      </c>
      <c r="E565" s="38" t="s">
        <v>591</v>
      </c>
      <c r="F565" s="36">
        <v>620</v>
      </c>
      <c r="G565" s="38" t="s">
        <v>590</v>
      </c>
      <c r="H565" s="36">
        <v>1620000110</v>
      </c>
      <c r="I565" s="36" t="s">
        <v>517</v>
      </c>
      <c r="J565" s="39">
        <v>-2434805.2599999998</v>
      </c>
      <c r="K565" s="33">
        <v>-2820548.63</v>
      </c>
      <c r="L565" s="40">
        <v>-2464000</v>
      </c>
      <c r="M565" s="16"/>
      <c r="N565" s="16"/>
      <c r="O565" s="16"/>
      <c r="Q565" s="4"/>
      <c r="R565" s="5"/>
      <c r="S565" s="2"/>
      <c r="T565" s="2"/>
      <c r="U565" s="2"/>
      <c r="V565" s="2"/>
      <c r="W565" s="2"/>
      <c r="X565" s="2"/>
      <c r="Y565" s="2"/>
      <c r="Z565" s="2"/>
    </row>
    <row r="566" spans="1:26" ht="15" customHeight="1" outlineLevel="2" x14ac:dyDescent="0.25">
      <c r="A566" s="35" t="s">
        <v>591</v>
      </c>
      <c r="B566" s="36">
        <v>2</v>
      </c>
      <c r="C566" s="36" t="s">
        <v>1</v>
      </c>
      <c r="D566" s="36">
        <v>62</v>
      </c>
      <c r="E566" s="38" t="s">
        <v>591</v>
      </c>
      <c r="F566" s="36">
        <v>620</v>
      </c>
      <c r="G566" s="38" t="s">
        <v>590</v>
      </c>
      <c r="H566" s="36">
        <v>1620000140</v>
      </c>
      <c r="I566" s="36" t="s">
        <v>519</v>
      </c>
      <c r="J566" s="39">
        <v>0</v>
      </c>
      <c r="K566" s="33">
        <v>-1452</v>
      </c>
      <c r="L566" s="40">
        <v>0</v>
      </c>
      <c r="M566" s="16"/>
      <c r="N566" s="16"/>
      <c r="O566" s="16"/>
      <c r="Q566" s="4"/>
      <c r="R566" s="5"/>
      <c r="S566" s="2"/>
      <c r="T566" s="2"/>
      <c r="U566" s="2"/>
      <c r="V566" s="2"/>
      <c r="W566" s="2"/>
      <c r="X566" s="2"/>
      <c r="Y566" s="2"/>
      <c r="Z566" s="2"/>
    </row>
    <row r="567" spans="1:26" ht="15" customHeight="1" outlineLevel="2" x14ac:dyDescent="0.25">
      <c r="A567" s="35" t="s">
        <v>591</v>
      </c>
      <c r="B567" s="36">
        <v>2</v>
      </c>
      <c r="C567" s="36" t="s">
        <v>1</v>
      </c>
      <c r="D567" s="36">
        <v>62</v>
      </c>
      <c r="E567" s="38" t="s">
        <v>591</v>
      </c>
      <c r="F567" s="36">
        <v>620</v>
      </c>
      <c r="G567" s="38" t="s">
        <v>590</v>
      </c>
      <c r="H567" s="36">
        <v>1620000470</v>
      </c>
      <c r="I567" s="36" t="s">
        <v>592</v>
      </c>
      <c r="J567" s="39">
        <v>-790</v>
      </c>
      <c r="K567" s="33">
        <v>-790</v>
      </c>
      <c r="L567" s="40">
        <v>-6000</v>
      </c>
      <c r="M567" s="16"/>
      <c r="N567" s="16"/>
      <c r="O567" s="16"/>
      <c r="Q567" s="4"/>
      <c r="R567" s="5"/>
      <c r="S567" s="2"/>
      <c r="T567" s="2"/>
      <c r="U567" s="2"/>
      <c r="V567" s="2"/>
      <c r="W567" s="2"/>
      <c r="X567" s="2"/>
      <c r="Y567" s="2"/>
      <c r="Z567" s="2"/>
    </row>
    <row r="568" spans="1:26" ht="15" customHeight="1" outlineLevel="2" x14ac:dyDescent="0.25">
      <c r="A568" s="35" t="s">
        <v>591</v>
      </c>
      <c r="B568" s="36">
        <v>2</v>
      </c>
      <c r="C568" s="36" t="s">
        <v>1</v>
      </c>
      <c r="D568" s="36">
        <v>62</v>
      </c>
      <c r="E568" s="38" t="s">
        <v>591</v>
      </c>
      <c r="F568" s="36">
        <v>620</v>
      </c>
      <c r="G568" s="38" t="s">
        <v>590</v>
      </c>
      <c r="H568" s="36">
        <v>1620000511</v>
      </c>
      <c r="I568" s="36" t="s">
        <v>523</v>
      </c>
      <c r="J568" s="39">
        <v>-364.72</v>
      </c>
      <c r="K568" s="33">
        <v>-8786.14</v>
      </c>
      <c r="L568" s="40">
        <v>-10000</v>
      </c>
      <c r="M568" s="16"/>
      <c r="N568" s="16"/>
      <c r="O568" s="16"/>
      <c r="Q568" s="4"/>
      <c r="R568" s="5"/>
      <c r="S568" s="2"/>
      <c r="T568" s="2"/>
      <c r="U568" s="2"/>
      <c r="V568" s="2"/>
      <c r="W568" s="2"/>
      <c r="X568" s="2"/>
      <c r="Y568" s="2"/>
      <c r="Z568" s="2"/>
    </row>
    <row r="569" spans="1:26" ht="15" customHeight="1" outlineLevel="2" x14ac:dyDescent="0.25">
      <c r="A569" s="35" t="s">
        <v>591</v>
      </c>
      <c r="B569" s="36">
        <v>2</v>
      </c>
      <c r="C569" s="36" t="s">
        <v>1</v>
      </c>
      <c r="D569" s="36">
        <v>62</v>
      </c>
      <c r="E569" s="38" t="s">
        <v>591</v>
      </c>
      <c r="F569" s="36">
        <v>620</v>
      </c>
      <c r="G569" s="38" t="s">
        <v>590</v>
      </c>
      <c r="H569" s="36">
        <v>1620000520</v>
      </c>
      <c r="I569" s="36" t="s">
        <v>525</v>
      </c>
      <c r="J569" s="39">
        <v>-5395.77</v>
      </c>
      <c r="K569" s="33">
        <v>0</v>
      </c>
      <c r="L569" s="40">
        <v>-2000</v>
      </c>
      <c r="M569" s="16"/>
      <c r="N569" s="16"/>
      <c r="O569" s="16"/>
      <c r="Q569" s="4"/>
      <c r="R569" s="5"/>
      <c r="S569" s="2"/>
      <c r="T569" s="2"/>
      <c r="U569" s="2"/>
      <c r="V569" s="2"/>
      <c r="W569" s="2"/>
      <c r="X569" s="2"/>
      <c r="Y569" s="2"/>
      <c r="Z569" s="2"/>
    </row>
    <row r="570" spans="1:26" ht="15" customHeight="1" outlineLevel="2" x14ac:dyDescent="0.25">
      <c r="A570" s="35" t="s">
        <v>591</v>
      </c>
      <c r="B570" s="36">
        <v>2</v>
      </c>
      <c r="C570" s="36" t="s">
        <v>1</v>
      </c>
      <c r="D570" s="36">
        <v>62</v>
      </c>
      <c r="E570" s="38" t="s">
        <v>591</v>
      </c>
      <c r="F570" s="36">
        <v>620</v>
      </c>
      <c r="G570" s="38" t="s">
        <v>590</v>
      </c>
      <c r="H570" s="36">
        <v>1620000521</v>
      </c>
      <c r="I570" s="36" t="s">
        <v>526</v>
      </c>
      <c r="J570" s="39">
        <v>-34520</v>
      </c>
      <c r="K570" s="33">
        <v>-20450</v>
      </c>
      <c r="L570" s="40">
        <v>-12000</v>
      </c>
      <c r="M570" s="16"/>
      <c r="N570" s="16"/>
      <c r="O570" s="16"/>
      <c r="Q570" s="4"/>
      <c r="R570" s="5"/>
      <c r="S570" s="2"/>
      <c r="T570" s="2"/>
      <c r="U570" s="2"/>
      <c r="V570" s="2"/>
      <c r="W570" s="2"/>
      <c r="X570" s="2"/>
      <c r="Y570" s="2"/>
      <c r="Z570" s="2"/>
    </row>
    <row r="571" spans="1:26" ht="15" customHeight="1" outlineLevel="2" x14ac:dyDescent="0.25">
      <c r="A571" s="35" t="s">
        <v>591</v>
      </c>
      <c r="B571" s="36">
        <v>2</v>
      </c>
      <c r="C571" s="36" t="s">
        <v>1</v>
      </c>
      <c r="D571" s="36">
        <v>62</v>
      </c>
      <c r="E571" s="38" t="s">
        <v>591</v>
      </c>
      <c r="F571" s="36">
        <v>620</v>
      </c>
      <c r="G571" s="38" t="s">
        <v>590</v>
      </c>
      <c r="H571" s="36">
        <v>1620000523</v>
      </c>
      <c r="I571" s="36" t="s">
        <v>594</v>
      </c>
      <c r="J571" s="39">
        <v>-3200</v>
      </c>
      <c r="K571" s="33">
        <v>-1600</v>
      </c>
      <c r="L571" s="40">
        <v>-5000</v>
      </c>
      <c r="M571" s="16"/>
      <c r="N571" s="16"/>
      <c r="O571" s="16"/>
      <c r="Q571" s="4"/>
      <c r="R571" s="5"/>
      <c r="S571" s="2"/>
      <c r="T571" s="2"/>
      <c r="U571" s="2"/>
      <c r="V571" s="2"/>
      <c r="W571" s="2"/>
      <c r="X571" s="2"/>
      <c r="Y571" s="2"/>
      <c r="Z571" s="2"/>
    </row>
    <row r="572" spans="1:26" ht="15" customHeight="1" outlineLevel="2" x14ac:dyDescent="0.25">
      <c r="A572" s="35" t="s">
        <v>591</v>
      </c>
      <c r="B572" s="36">
        <v>2</v>
      </c>
      <c r="C572" s="36" t="s">
        <v>1</v>
      </c>
      <c r="D572" s="36">
        <v>62</v>
      </c>
      <c r="E572" s="38" t="s">
        <v>591</v>
      </c>
      <c r="F572" s="36">
        <v>620</v>
      </c>
      <c r="G572" s="38" t="s">
        <v>590</v>
      </c>
      <c r="H572" s="36">
        <v>1620000530</v>
      </c>
      <c r="I572" s="36" t="s">
        <v>595</v>
      </c>
      <c r="J572" s="39">
        <v>0</v>
      </c>
      <c r="K572" s="33">
        <v>-92277.79</v>
      </c>
      <c r="L572" s="40">
        <v>-295000</v>
      </c>
      <c r="M572" s="16"/>
      <c r="N572" s="16"/>
      <c r="O572" s="16"/>
      <c r="Q572" s="4"/>
      <c r="R572" s="5"/>
      <c r="S572" s="2"/>
      <c r="T572" s="2"/>
      <c r="U572" s="2"/>
      <c r="V572" s="2"/>
      <c r="W572" s="2"/>
      <c r="X572" s="2"/>
      <c r="Y572" s="2"/>
      <c r="Z572" s="2"/>
    </row>
    <row r="573" spans="1:26" ht="15" customHeight="1" outlineLevel="2" x14ac:dyDescent="0.25">
      <c r="A573" s="35" t="s">
        <v>591</v>
      </c>
      <c r="B573" s="36">
        <v>2</v>
      </c>
      <c r="C573" s="36" t="s">
        <v>1</v>
      </c>
      <c r="D573" s="36">
        <v>62</v>
      </c>
      <c r="E573" s="38" t="s">
        <v>591</v>
      </c>
      <c r="F573" s="36">
        <v>620</v>
      </c>
      <c r="G573" s="38" t="s">
        <v>590</v>
      </c>
      <c r="H573" s="36">
        <v>1620000540</v>
      </c>
      <c r="I573" s="36" t="s">
        <v>529</v>
      </c>
      <c r="J573" s="39">
        <v>-11410.72</v>
      </c>
      <c r="K573" s="33">
        <v>-14410.82</v>
      </c>
      <c r="L573" s="40">
        <v>-12000</v>
      </c>
      <c r="M573" s="16"/>
      <c r="N573" s="16"/>
      <c r="O573" s="16"/>
      <c r="Q573" s="4"/>
      <c r="R573" s="5"/>
      <c r="S573" s="2"/>
      <c r="T573" s="2"/>
      <c r="U573" s="2"/>
      <c r="V573" s="2"/>
      <c r="W573" s="2"/>
      <c r="X573" s="2"/>
      <c r="Y573" s="2"/>
      <c r="Z573" s="2"/>
    </row>
    <row r="574" spans="1:26" ht="15" customHeight="1" outlineLevel="2" x14ac:dyDescent="0.25">
      <c r="A574" s="35" t="s">
        <v>591</v>
      </c>
      <c r="B574" s="36">
        <v>2</v>
      </c>
      <c r="C574" s="36" t="s">
        <v>1</v>
      </c>
      <c r="D574" s="36">
        <v>62</v>
      </c>
      <c r="E574" s="38" t="s">
        <v>591</v>
      </c>
      <c r="F574" s="36">
        <v>620</v>
      </c>
      <c r="G574" s="38" t="s">
        <v>590</v>
      </c>
      <c r="H574" s="36">
        <v>1620000560</v>
      </c>
      <c r="I574" s="36" t="s">
        <v>531</v>
      </c>
      <c r="J574" s="39">
        <v>-4751.75</v>
      </c>
      <c r="K574" s="33">
        <v>-2620.17</v>
      </c>
      <c r="L574" s="40">
        <v>0</v>
      </c>
      <c r="M574" s="16"/>
      <c r="N574" s="16"/>
      <c r="O574" s="16"/>
      <c r="Q574" s="4"/>
      <c r="R574" s="5"/>
      <c r="S574" s="2"/>
      <c r="T574" s="2"/>
      <c r="U574" s="2"/>
      <c r="V574" s="2"/>
      <c r="W574" s="2"/>
      <c r="X574" s="2"/>
      <c r="Y574" s="2"/>
      <c r="Z574" s="2"/>
    </row>
    <row r="575" spans="1:26" ht="15" customHeight="1" outlineLevel="2" x14ac:dyDescent="0.25">
      <c r="A575" s="35" t="s">
        <v>591</v>
      </c>
      <c r="B575" s="36">
        <v>2</v>
      </c>
      <c r="C575" s="36" t="s">
        <v>1</v>
      </c>
      <c r="D575" s="36">
        <v>62</v>
      </c>
      <c r="E575" s="38" t="s">
        <v>591</v>
      </c>
      <c r="F575" s="36">
        <v>620</v>
      </c>
      <c r="G575" s="38" t="s">
        <v>590</v>
      </c>
      <c r="H575" s="36">
        <v>1620000750</v>
      </c>
      <c r="I575" s="36" t="s">
        <v>534</v>
      </c>
      <c r="J575" s="39">
        <v>-5151745.99</v>
      </c>
      <c r="K575" s="33">
        <v>-2579.85</v>
      </c>
      <c r="L575" s="40">
        <v>0</v>
      </c>
      <c r="M575" s="16"/>
      <c r="N575" s="16"/>
      <c r="O575" s="16"/>
      <c r="Q575" s="4"/>
      <c r="R575" s="5"/>
      <c r="S575" s="2"/>
      <c r="T575" s="2"/>
      <c r="U575" s="2"/>
      <c r="V575" s="2"/>
      <c r="W575" s="2"/>
      <c r="X575" s="2"/>
      <c r="Y575" s="2"/>
      <c r="Z575" s="2"/>
    </row>
    <row r="576" spans="1:26" ht="15" customHeight="1" outlineLevel="2" x14ac:dyDescent="0.25">
      <c r="A576" s="35" t="s">
        <v>591</v>
      </c>
      <c r="B576" s="36">
        <v>2</v>
      </c>
      <c r="C576" s="36" t="s">
        <v>1</v>
      </c>
      <c r="D576" s="36">
        <v>62</v>
      </c>
      <c r="E576" s="38" t="s">
        <v>591</v>
      </c>
      <c r="F576" s="36">
        <v>620</v>
      </c>
      <c r="G576" s="38" t="s">
        <v>590</v>
      </c>
      <c r="H576" s="36">
        <v>1620000751</v>
      </c>
      <c r="I576" s="36" t="s">
        <v>596</v>
      </c>
      <c r="J576" s="39">
        <v>0</v>
      </c>
      <c r="K576" s="33">
        <v>-1234074.25</v>
      </c>
      <c r="L576" s="40">
        <v>-345000</v>
      </c>
      <c r="M576" s="16"/>
      <c r="N576" s="16"/>
      <c r="O576" s="16"/>
      <c r="Q576" s="4"/>
      <c r="R576" s="5"/>
      <c r="S576" s="2"/>
      <c r="T576" s="2"/>
      <c r="U576" s="2"/>
      <c r="V576" s="2"/>
      <c r="W576" s="2"/>
      <c r="X576" s="2"/>
      <c r="Y576" s="2"/>
      <c r="Z576" s="2"/>
    </row>
    <row r="577" spans="1:26" ht="15" customHeight="1" outlineLevel="2" x14ac:dyDescent="0.25">
      <c r="A577" s="35" t="s">
        <v>591</v>
      </c>
      <c r="B577" s="36">
        <v>2</v>
      </c>
      <c r="C577" s="36" t="s">
        <v>1</v>
      </c>
      <c r="D577" s="36">
        <v>62</v>
      </c>
      <c r="E577" s="38" t="s">
        <v>591</v>
      </c>
      <c r="F577" s="36">
        <v>620</v>
      </c>
      <c r="G577" s="38" t="s">
        <v>590</v>
      </c>
      <c r="H577" s="36">
        <v>1620000752</v>
      </c>
      <c r="I577" s="36" t="s">
        <v>597</v>
      </c>
      <c r="J577" s="39">
        <v>0</v>
      </c>
      <c r="K577" s="33">
        <v>-979924.43</v>
      </c>
      <c r="L577" s="40">
        <v>-1038000</v>
      </c>
      <c r="M577" s="16"/>
      <c r="N577" s="16"/>
      <c r="O577" s="16"/>
      <c r="Q577" s="4"/>
      <c r="R577" s="5"/>
      <c r="S577" s="2"/>
      <c r="T577" s="2"/>
      <c r="U577" s="2"/>
      <c r="V577" s="2"/>
      <c r="W577" s="2"/>
      <c r="X577" s="2"/>
      <c r="Y577" s="2"/>
      <c r="Z577" s="2"/>
    </row>
    <row r="578" spans="1:26" ht="15" customHeight="1" outlineLevel="2" x14ac:dyDescent="0.25">
      <c r="A578" s="35" t="s">
        <v>591</v>
      </c>
      <c r="B578" s="36">
        <v>2</v>
      </c>
      <c r="C578" s="36" t="s">
        <v>1</v>
      </c>
      <c r="D578" s="36">
        <v>62</v>
      </c>
      <c r="E578" s="38" t="s">
        <v>591</v>
      </c>
      <c r="F578" s="36">
        <v>620</v>
      </c>
      <c r="G578" s="38" t="s">
        <v>590</v>
      </c>
      <c r="H578" s="36">
        <v>1620000753</v>
      </c>
      <c r="I578" s="36" t="s">
        <v>598</v>
      </c>
      <c r="J578" s="39">
        <v>0</v>
      </c>
      <c r="K578" s="33">
        <v>-242955.4</v>
      </c>
      <c r="L578" s="40">
        <v>-254000</v>
      </c>
      <c r="M578" s="16"/>
      <c r="N578" s="16"/>
      <c r="O578" s="16"/>
      <c r="Q578" s="4"/>
      <c r="R578" s="5"/>
      <c r="S578" s="2"/>
      <c r="T578" s="2"/>
      <c r="U578" s="2"/>
      <c r="V578" s="2"/>
      <c r="W578" s="2"/>
      <c r="X578" s="2"/>
      <c r="Y578" s="2"/>
      <c r="Z578" s="2"/>
    </row>
    <row r="579" spans="1:26" ht="15" customHeight="1" outlineLevel="2" x14ac:dyDescent="0.25">
      <c r="A579" s="35" t="s">
        <v>591</v>
      </c>
      <c r="B579" s="36">
        <v>2</v>
      </c>
      <c r="C579" s="36" t="s">
        <v>1</v>
      </c>
      <c r="D579" s="36">
        <v>62</v>
      </c>
      <c r="E579" s="38" t="s">
        <v>591</v>
      </c>
      <c r="F579" s="36">
        <v>620</v>
      </c>
      <c r="G579" s="38" t="s">
        <v>590</v>
      </c>
      <c r="H579" s="36">
        <v>1620000780</v>
      </c>
      <c r="I579" s="36" t="s">
        <v>560</v>
      </c>
      <c r="J579" s="39">
        <v>-266</v>
      </c>
      <c r="K579" s="33">
        <v>-6383.24</v>
      </c>
      <c r="L579" s="40">
        <v>-2000</v>
      </c>
      <c r="M579" s="16"/>
      <c r="N579" s="16"/>
      <c r="O579" s="16"/>
      <c r="Q579" s="4"/>
      <c r="R579" s="5"/>
      <c r="S579" s="2"/>
      <c r="T579" s="2"/>
      <c r="U579" s="2"/>
      <c r="V579" s="2"/>
      <c r="W579" s="2"/>
      <c r="X579" s="2"/>
      <c r="Y579" s="2"/>
      <c r="Z579" s="2"/>
    </row>
    <row r="580" spans="1:26" ht="15" customHeight="1" outlineLevel="2" x14ac:dyDescent="0.25">
      <c r="A580" s="35" t="s">
        <v>591</v>
      </c>
      <c r="B580" s="36">
        <v>2</v>
      </c>
      <c r="C580" s="36" t="s">
        <v>1</v>
      </c>
      <c r="D580" s="36">
        <v>62</v>
      </c>
      <c r="E580" s="38" t="s">
        <v>591</v>
      </c>
      <c r="F580" s="36">
        <v>620</v>
      </c>
      <c r="G580" s="38" t="s">
        <v>590</v>
      </c>
      <c r="H580" s="36">
        <v>1620000988</v>
      </c>
      <c r="I580" s="36" t="s">
        <v>599</v>
      </c>
      <c r="J580" s="42">
        <v>0</v>
      </c>
      <c r="K580" s="33">
        <v>0</v>
      </c>
      <c r="L580" s="40">
        <v>-100000</v>
      </c>
      <c r="M580" s="16"/>
      <c r="N580" s="16"/>
      <c r="O580" s="16"/>
      <c r="Q580" s="4"/>
      <c r="R580" s="5"/>
      <c r="S580" s="2"/>
      <c r="T580" s="2"/>
      <c r="U580" s="2"/>
      <c r="V580" s="2"/>
      <c r="W580" s="2"/>
      <c r="X580" s="2"/>
      <c r="Y580" s="2"/>
      <c r="Z580" s="2"/>
    </row>
    <row r="581" spans="1:26" ht="15" customHeight="1" outlineLevel="2" x14ac:dyDescent="0.25">
      <c r="A581" s="35" t="s">
        <v>591</v>
      </c>
      <c r="B581" s="36">
        <v>2</v>
      </c>
      <c r="C581" s="36" t="s">
        <v>1</v>
      </c>
      <c r="D581" s="36">
        <v>62</v>
      </c>
      <c r="E581" s="38" t="s">
        <v>591</v>
      </c>
      <c r="F581" s="36">
        <v>620</v>
      </c>
      <c r="G581" s="38" t="s">
        <v>590</v>
      </c>
      <c r="H581" s="36">
        <v>1620001530</v>
      </c>
      <c r="I581" s="36" t="s">
        <v>600</v>
      </c>
      <c r="J581" s="39">
        <v>-22115.42</v>
      </c>
      <c r="K581" s="33">
        <v>-16881.86</v>
      </c>
      <c r="L581" s="40">
        <v>0</v>
      </c>
      <c r="M581" s="16"/>
      <c r="N581" s="16"/>
      <c r="O581" s="16"/>
      <c r="Q581" s="4"/>
      <c r="R581" s="5"/>
      <c r="S581" s="2"/>
      <c r="T581" s="2"/>
      <c r="U581" s="2"/>
      <c r="V581" s="2"/>
      <c r="W581" s="2"/>
      <c r="X581" s="2"/>
      <c r="Y581" s="2"/>
      <c r="Z581" s="2"/>
    </row>
    <row r="582" spans="1:26" ht="15" customHeight="1" outlineLevel="2" x14ac:dyDescent="0.25">
      <c r="A582" s="35" t="s">
        <v>591</v>
      </c>
      <c r="B582" s="36">
        <v>2</v>
      </c>
      <c r="C582" s="36" t="s">
        <v>1</v>
      </c>
      <c r="D582" s="36">
        <v>62</v>
      </c>
      <c r="E582" s="38" t="s">
        <v>591</v>
      </c>
      <c r="F582" s="36">
        <v>620</v>
      </c>
      <c r="G582" s="38" t="s">
        <v>590</v>
      </c>
      <c r="H582" s="36">
        <v>1620001532</v>
      </c>
      <c r="I582" s="36" t="s">
        <v>601</v>
      </c>
      <c r="J582" s="39">
        <v>-31332.97</v>
      </c>
      <c r="K582" s="33">
        <v>-7266.96</v>
      </c>
      <c r="L582" s="40">
        <v>0</v>
      </c>
      <c r="M582" s="16"/>
      <c r="N582" s="16"/>
      <c r="O582" s="16"/>
      <c r="Q582" s="4"/>
      <c r="R582" s="5"/>
      <c r="S582" s="2"/>
      <c r="T582" s="2"/>
      <c r="U582" s="2"/>
      <c r="V582" s="2"/>
      <c r="W582" s="2"/>
      <c r="X582" s="2"/>
      <c r="Y582" s="2"/>
      <c r="Z582" s="2"/>
    </row>
    <row r="583" spans="1:26" ht="15" customHeight="1" outlineLevel="2" x14ac:dyDescent="0.25">
      <c r="A583" s="35" t="s">
        <v>591</v>
      </c>
      <c r="B583" s="36">
        <v>2</v>
      </c>
      <c r="C583" s="36" t="s">
        <v>1</v>
      </c>
      <c r="D583" s="36">
        <v>62</v>
      </c>
      <c r="E583" s="38" t="s">
        <v>591</v>
      </c>
      <c r="F583" s="36">
        <v>620</v>
      </c>
      <c r="G583" s="38" t="s">
        <v>590</v>
      </c>
      <c r="H583" s="36">
        <v>1620001535</v>
      </c>
      <c r="I583" s="36" t="s">
        <v>602</v>
      </c>
      <c r="J583" s="39">
        <v>-44194.17</v>
      </c>
      <c r="K583" s="33">
        <v>-40615.440000000002</v>
      </c>
      <c r="L583" s="40">
        <v>0</v>
      </c>
      <c r="M583" s="16"/>
      <c r="N583" s="16"/>
      <c r="O583" s="16"/>
      <c r="Q583" s="4"/>
      <c r="R583" s="5"/>
      <c r="S583" s="2"/>
      <c r="T583" s="2"/>
      <c r="U583" s="2"/>
      <c r="V583" s="2"/>
      <c r="W583" s="2"/>
      <c r="X583" s="2"/>
      <c r="Y583" s="2"/>
      <c r="Z583" s="2"/>
    </row>
    <row r="584" spans="1:26" ht="15" customHeight="1" outlineLevel="2" x14ac:dyDescent="0.25">
      <c r="A584" s="35" t="s">
        <v>591</v>
      </c>
      <c r="B584" s="36">
        <v>2</v>
      </c>
      <c r="C584" s="36" t="s">
        <v>1</v>
      </c>
      <c r="D584" s="36">
        <v>62</v>
      </c>
      <c r="E584" s="38" t="s">
        <v>591</v>
      </c>
      <c r="F584" s="36">
        <v>620</v>
      </c>
      <c r="G584" s="38" t="s">
        <v>590</v>
      </c>
      <c r="H584" s="36">
        <v>1620001536</v>
      </c>
      <c r="I584" s="36" t="s">
        <v>603</v>
      </c>
      <c r="J584" s="39">
        <v>0</v>
      </c>
      <c r="K584" s="33">
        <v>-28196.07</v>
      </c>
      <c r="L584" s="40">
        <v>0</v>
      </c>
      <c r="M584" s="16"/>
      <c r="N584" s="16"/>
      <c r="O584" s="16"/>
      <c r="Q584" s="4"/>
      <c r="R584" s="5"/>
      <c r="S584" s="2"/>
      <c r="T584" s="2"/>
      <c r="U584" s="2"/>
      <c r="V584" s="2"/>
      <c r="W584" s="2"/>
      <c r="X584" s="2"/>
      <c r="Y584" s="2"/>
      <c r="Z584" s="2"/>
    </row>
    <row r="585" spans="1:26" ht="15" customHeight="1" outlineLevel="2" x14ac:dyDescent="0.25">
      <c r="A585" s="38" t="s">
        <v>591</v>
      </c>
      <c r="B585" s="38">
        <v>2</v>
      </c>
      <c r="C585" s="38" t="s">
        <v>1</v>
      </c>
      <c r="D585" s="38">
        <v>62</v>
      </c>
      <c r="E585" s="38" t="s">
        <v>591</v>
      </c>
      <c r="F585" s="38">
        <v>620</v>
      </c>
      <c r="G585" s="38" t="s">
        <v>590</v>
      </c>
      <c r="H585" s="36">
        <v>1620001537</v>
      </c>
      <c r="I585" s="36" t="s">
        <v>604</v>
      </c>
      <c r="J585" s="42">
        <v>0</v>
      </c>
      <c r="K585" s="33">
        <v>-20976.54</v>
      </c>
      <c r="L585" s="40">
        <v>0</v>
      </c>
      <c r="M585" s="16"/>
      <c r="N585" s="16"/>
      <c r="O585" s="16"/>
      <c r="Q585" s="4"/>
      <c r="R585" s="5"/>
      <c r="S585" s="2"/>
      <c r="T585" s="2"/>
      <c r="U585" s="2"/>
      <c r="V585" s="2"/>
      <c r="W585" s="2"/>
      <c r="X585" s="2"/>
      <c r="Y585" s="2"/>
      <c r="Z585" s="2"/>
    </row>
    <row r="586" spans="1:26" ht="15" customHeight="1" outlineLevel="2" x14ac:dyDescent="0.25">
      <c r="A586" s="35" t="s">
        <v>591</v>
      </c>
      <c r="B586" s="36">
        <v>2</v>
      </c>
      <c r="C586" s="36" t="s">
        <v>1</v>
      </c>
      <c r="D586" s="36">
        <v>62</v>
      </c>
      <c r="E586" s="38" t="s">
        <v>591</v>
      </c>
      <c r="F586" s="36">
        <v>620</v>
      </c>
      <c r="G586" s="38" t="s">
        <v>590</v>
      </c>
      <c r="H586" s="36">
        <v>1620100536</v>
      </c>
      <c r="I586" s="36" t="s">
        <v>605</v>
      </c>
      <c r="J586" s="39">
        <v>-11893.78</v>
      </c>
      <c r="K586" s="33">
        <v>-8650.0400000000009</v>
      </c>
      <c r="L586" s="40">
        <v>0</v>
      </c>
      <c r="M586" s="16"/>
      <c r="N586" s="16"/>
      <c r="O586" s="16"/>
      <c r="Q586" s="4"/>
      <c r="R586" s="5"/>
      <c r="S586" s="2"/>
      <c r="T586" s="2"/>
      <c r="U586" s="2"/>
      <c r="V586" s="2"/>
      <c r="W586" s="2"/>
      <c r="X586" s="2"/>
      <c r="Y586" s="2"/>
      <c r="Z586" s="2"/>
    </row>
    <row r="587" spans="1:26" ht="15" customHeight="1" outlineLevel="2" x14ac:dyDescent="0.25">
      <c r="A587" s="35" t="s">
        <v>591</v>
      </c>
      <c r="B587" s="36">
        <v>2</v>
      </c>
      <c r="C587" s="36" t="s">
        <v>1</v>
      </c>
      <c r="D587" s="36">
        <v>62</v>
      </c>
      <c r="E587" s="38" t="s">
        <v>591</v>
      </c>
      <c r="F587" s="36">
        <v>620</v>
      </c>
      <c r="G587" s="38" t="s">
        <v>590</v>
      </c>
      <c r="H587" s="36">
        <v>1620100538</v>
      </c>
      <c r="I587" s="36" t="s">
        <v>606</v>
      </c>
      <c r="J587" s="39">
        <v>-58805.49</v>
      </c>
      <c r="K587" s="33">
        <v>-46452.53</v>
      </c>
      <c r="L587" s="40">
        <v>0</v>
      </c>
      <c r="M587" s="16"/>
      <c r="N587" s="16"/>
      <c r="O587" s="16"/>
      <c r="Q587" s="4"/>
      <c r="R587" s="5"/>
      <c r="S587" s="2"/>
      <c r="T587" s="2"/>
      <c r="U587" s="2"/>
      <c r="V587" s="2"/>
      <c r="W587" s="2"/>
      <c r="X587" s="2"/>
      <c r="Y587" s="2"/>
      <c r="Z587" s="2"/>
    </row>
    <row r="588" spans="1:26" ht="15" customHeight="1" outlineLevel="2" x14ac:dyDescent="0.25">
      <c r="A588" s="35" t="s">
        <v>591</v>
      </c>
      <c r="B588" s="36">
        <v>2</v>
      </c>
      <c r="C588" s="36" t="s">
        <v>1</v>
      </c>
      <c r="D588" s="36">
        <v>62</v>
      </c>
      <c r="E588" s="38" t="s">
        <v>591</v>
      </c>
      <c r="F588" s="36">
        <v>620</v>
      </c>
      <c r="G588" s="38" t="s">
        <v>590</v>
      </c>
      <c r="H588" s="36">
        <v>1620100539</v>
      </c>
      <c r="I588" s="36" t="s">
        <v>607</v>
      </c>
      <c r="J588" s="39">
        <v>-35777.69</v>
      </c>
      <c r="K588" s="33">
        <v>-12635.15</v>
      </c>
      <c r="L588" s="40">
        <v>0</v>
      </c>
      <c r="M588" s="16"/>
      <c r="N588" s="16"/>
      <c r="O588" s="16"/>
      <c r="Q588" s="4"/>
      <c r="R588" s="5"/>
      <c r="S588" s="2"/>
      <c r="T588" s="2"/>
      <c r="U588" s="2"/>
      <c r="V588" s="2"/>
      <c r="W588" s="2"/>
      <c r="X588" s="2"/>
      <c r="Y588" s="2"/>
      <c r="Z588" s="2"/>
    </row>
    <row r="589" spans="1:26" ht="15" customHeight="1" outlineLevel="2" x14ac:dyDescent="0.25">
      <c r="A589" s="35" t="s">
        <v>591</v>
      </c>
      <c r="B589" s="36">
        <v>2</v>
      </c>
      <c r="C589" s="36" t="s">
        <v>1</v>
      </c>
      <c r="D589" s="36">
        <v>62</v>
      </c>
      <c r="E589" s="38" t="s">
        <v>591</v>
      </c>
      <c r="F589" s="36">
        <v>621</v>
      </c>
      <c r="G589" s="38" t="s">
        <v>608</v>
      </c>
      <c r="H589" s="36">
        <v>1621000511</v>
      </c>
      <c r="I589" s="36" t="s">
        <v>523</v>
      </c>
      <c r="J589" s="39">
        <v>0</v>
      </c>
      <c r="K589" s="33">
        <v>-3093.13</v>
      </c>
      <c r="L589" s="40">
        <v>-5000</v>
      </c>
      <c r="M589" s="16"/>
      <c r="N589" s="16"/>
      <c r="O589" s="16"/>
      <c r="Q589" s="4"/>
      <c r="R589" s="5"/>
      <c r="S589" s="2"/>
      <c r="T589" s="2"/>
      <c r="U589" s="2"/>
      <c r="V589" s="2"/>
      <c r="W589" s="2"/>
      <c r="X589" s="2"/>
      <c r="Y589" s="2"/>
      <c r="Z589" s="2"/>
    </row>
    <row r="590" spans="1:26" ht="15" customHeight="1" outlineLevel="2" x14ac:dyDescent="0.25">
      <c r="A590" s="35" t="s">
        <v>591</v>
      </c>
      <c r="B590" s="36">
        <v>2</v>
      </c>
      <c r="C590" s="36" t="s">
        <v>1</v>
      </c>
      <c r="D590" s="36">
        <v>62</v>
      </c>
      <c r="E590" s="38" t="s">
        <v>591</v>
      </c>
      <c r="F590" s="36">
        <v>621</v>
      </c>
      <c r="G590" s="38" t="s">
        <v>608</v>
      </c>
      <c r="H590" s="36">
        <v>1621000521</v>
      </c>
      <c r="I590" s="36" t="s">
        <v>526</v>
      </c>
      <c r="J590" s="39">
        <v>-2800</v>
      </c>
      <c r="K590" s="33">
        <v>-3300</v>
      </c>
      <c r="L590" s="40">
        <v>-4000</v>
      </c>
      <c r="M590" s="16"/>
      <c r="N590" s="16"/>
      <c r="O590" s="16"/>
      <c r="Q590" s="4"/>
      <c r="R590" s="5"/>
      <c r="S590" s="2"/>
      <c r="T590" s="2"/>
      <c r="U590" s="2"/>
      <c r="V590" s="2"/>
      <c r="W590" s="2"/>
      <c r="X590" s="2"/>
      <c r="Y590" s="2"/>
      <c r="Z590" s="2"/>
    </row>
    <row r="591" spans="1:26" ht="15" customHeight="1" outlineLevel="2" x14ac:dyDescent="0.25">
      <c r="A591" s="35" t="s">
        <v>591</v>
      </c>
      <c r="B591" s="36">
        <v>2</v>
      </c>
      <c r="C591" s="36" t="s">
        <v>1</v>
      </c>
      <c r="D591" s="36">
        <v>62</v>
      </c>
      <c r="E591" s="38" t="s">
        <v>591</v>
      </c>
      <c r="F591" s="36">
        <v>621</v>
      </c>
      <c r="G591" s="38" t="s">
        <v>608</v>
      </c>
      <c r="H591" s="36">
        <v>1621000570</v>
      </c>
      <c r="I591" s="36" t="s">
        <v>609</v>
      </c>
      <c r="J591" s="39">
        <v>-806493.43</v>
      </c>
      <c r="K591" s="33">
        <v>-799417.93</v>
      </c>
      <c r="L591" s="40">
        <v>-897000</v>
      </c>
      <c r="M591" s="16"/>
      <c r="N591" s="16"/>
      <c r="O591" s="16"/>
      <c r="Q591" s="4"/>
      <c r="R591" s="5"/>
      <c r="S591" s="2"/>
      <c r="T591" s="2"/>
      <c r="U591" s="2"/>
      <c r="V591" s="2"/>
      <c r="W591" s="2"/>
      <c r="X591" s="2"/>
      <c r="Y591" s="2"/>
      <c r="Z591" s="2"/>
    </row>
    <row r="592" spans="1:26" ht="15" customHeight="1" outlineLevel="2" x14ac:dyDescent="0.25">
      <c r="A592" s="35" t="s">
        <v>591</v>
      </c>
      <c r="B592" s="36">
        <v>2</v>
      </c>
      <c r="C592" s="36" t="s">
        <v>1</v>
      </c>
      <c r="D592" s="36">
        <v>62</v>
      </c>
      <c r="E592" s="38" t="s">
        <v>591</v>
      </c>
      <c r="F592" s="36">
        <v>621</v>
      </c>
      <c r="G592" s="38" t="s">
        <v>608</v>
      </c>
      <c r="H592" s="36">
        <v>1621000571</v>
      </c>
      <c r="I592" s="36" t="s">
        <v>610</v>
      </c>
      <c r="J592" s="39">
        <v>-525882.80000000005</v>
      </c>
      <c r="K592" s="33">
        <v>-567831.98</v>
      </c>
      <c r="L592" s="40">
        <v>-444000</v>
      </c>
      <c r="M592" s="16"/>
      <c r="N592" s="16"/>
      <c r="O592" s="16"/>
      <c r="Q592" s="4"/>
      <c r="R592" s="5"/>
      <c r="S592" s="2"/>
      <c r="T592" s="2"/>
      <c r="U592" s="2"/>
      <c r="V592" s="2"/>
      <c r="W592" s="2"/>
      <c r="X592" s="2"/>
      <c r="Y592" s="2"/>
      <c r="Z592" s="2"/>
    </row>
    <row r="593" spans="1:26" ht="15" customHeight="1" outlineLevel="2" x14ac:dyDescent="0.25">
      <c r="A593" s="35" t="s">
        <v>591</v>
      </c>
      <c r="B593" s="36">
        <v>2</v>
      </c>
      <c r="C593" s="36" t="s">
        <v>1</v>
      </c>
      <c r="D593" s="36">
        <v>62</v>
      </c>
      <c r="E593" s="38" t="s">
        <v>591</v>
      </c>
      <c r="F593" s="36">
        <v>621</v>
      </c>
      <c r="G593" s="38" t="s">
        <v>608</v>
      </c>
      <c r="H593" s="36">
        <v>1621000767</v>
      </c>
      <c r="I593" s="36" t="s">
        <v>611</v>
      </c>
      <c r="J593" s="39">
        <v>-99102.64</v>
      </c>
      <c r="K593" s="33">
        <v>-149092.25</v>
      </c>
      <c r="L593" s="40">
        <v>-124000</v>
      </c>
      <c r="M593" s="16"/>
      <c r="N593" s="16"/>
      <c r="O593" s="16"/>
      <c r="Q593" s="4"/>
      <c r="R593" s="5"/>
      <c r="S593" s="2"/>
      <c r="T593" s="2"/>
      <c r="U593" s="2"/>
      <c r="V593" s="2"/>
      <c r="W593" s="2"/>
      <c r="X593" s="2"/>
      <c r="Y593" s="2"/>
      <c r="Z593" s="2"/>
    </row>
    <row r="594" spans="1:26" ht="15" customHeight="1" outlineLevel="2" x14ac:dyDescent="0.25">
      <c r="A594" s="35" t="s">
        <v>591</v>
      </c>
      <c r="B594" s="36">
        <v>2</v>
      </c>
      <c r="C594" s="36" t="s">
        <v>1</v>
      </c>
      <c r="D594" s="36">
        <v>62</v>
      </c>
      <c r="E594" s="38" t="s">
        <v>591</v>
      </c>
      <c r="F594" s="36">
        <v>621</v>
      </c>
      <c r="G594" s="38" t="s">
        <v>608</v>
      </c>
      <c r="H594" s="36">
        <v>1621000988</v>
      </c>
      <c r="I594" s="36" t="s">
        <v>612</v>
      </c>
      <c r="J594" s="42">
        <v>0</v>
      </c>
      <c r="K594" s="33">
        <v>0</v>
      </c>
      <c r="L594" s="40">
        <v>-40000</v>
      </c>
      <c r="M594" s="16"/>
      <c r="N594" s="16"/>
      <c r="O594" s="16"/>
      <c r="Q594" s="4"/>
      <c r="R594" s="5"/>
      <c r="S594" s="2"/>
      <c r="T594" s="2"/>
      <c r="U594" s="2"/>
      <c r="V594" s="2"/>
      <c r="W594" s="2"/>
      <c r="X594" s="2"/>
      <c r="Y594" s="2"/>
      <c r="Z594" s="2"/>
    </row>
    <row r="595" spans="1:26" ht="15" customHeight="1" outlineLevel="2" x14ac:dyDescent="0.25">
      <c r="A595" s="35" t="s">
        <v>591</v>
      </c>
      <c r="B595" s="36">
        <v>2</v>
      </c>
      <c r="C595" s="36" t="s">
        <v>1</v>
      </c>
      <c r="D595" s="36">
        <v>62</v>
      </c>
      <c r="E595" s="38" t="s">
        <v>591</v>
      </c>
      <c r="F595" s="36">
        <v>621</v>
      </c>
      <c r="G595" s="38" t="s">
        <v>608</v>
      </c>
      <c r="H595" s="36">
        <v>1621001530</v>
      </c>
      <c r="I595" s="36" t="s">
        <v>613</v>
      </c>
      <c r="J595" s="39">
        <v>-49582.21</v>
      </c>
      <c r="K595" s="33">
        <v>-38219.449999999997</v>
      </c>
      <c r="L595" s="40">
        <v>0</v>
      </c>
      <c r="M595" s="16"/>
      <c r="N595" s="16"/>
      <c r="O595" s="16"/>
      <c r="Q595" s="4"/>
      <c r="R595" s="5"/>
      <c r="S595" s="2"/>
      <c r="T595" s="2"/>
      <c r="U595" s="2"/>
      <c r="V595" s="2"/>
      <c r="W595" s="2"/>
      <c r="X595" s="2"/>
      <c r="Y595" s="2"/>
      <c r="Z595" s="2"/>
    </row>
    <row r="596" spans="1:26" ht="15" customHeight="1" outlineLevel="2" x14ac:dyDescent="0.25">
      <c r="A596" s="35" t="s">
        <v>591</v>
      </c>
      <c r="B596" s="36">
        <v>2</v>
      </c>
      <c r="C596" s="36" t="s">
        <v>1</v>
      </c>
      <c r="D596" s="36">
        <v>62</v>
      </c>
      <c r="E596" s="38" t="s">
        <v>591</v>
      </c>
      <c r="F596" s="36">
        <v>621</v>
      </c>
      <c r="G596" s="38" t="s">
        <v>608</v>
      </c>
      <c r="H596" s="36">
        <v>1621700110</v>
      </c>
      <c r="I596" s="36" t="s">
        <v>614</v>
      </c>
      <c r="J596" s="39">
        <v>-412252.27</v>
      </c>
      <c r="K596" s="33">
        <v>-464604.73</v>
      </c>
      <c r="L596" s="40">
        <v>-468000</v>
      </c>
      <c r="M596" s="16"/>
      <c r="N596" s="16"/>
      <c r="O596" s="16"/>
      <c r="Q596" s="4"/>
      <c r="R596" s="5"/>
      <c r="S596" s="2"/>
      <c r="T596" s="2"/>
      <c r="U596" s="2"/>
      <c r="V596" s="2"/>
      <c r="W596" s="2"/>
      <c r="X596" s="2"/>
      <c r="Y596" s="2"/>
      <c r="Z596" s="2"/>
    </row>
    <row r="597" spans="1:26" ht="15" customHeight="1" outlineLevel="2" x14ac:dyDescent="0.25">
      <c r="A597" s="35" t="s">
        <v>591</v>
      </c>
      <c r="B597" s="36">
        <v>2</v>
      </c>
      <c r="C597" s="36" t="s">
        <v>1</v>
      </c>
      <c r="D597" s="36">
        <v>62</v>
      </c>
      <c r="E597" s="38" t="s">
        <v>591</v>
      </c>
      <c r="F597" s="36">
        <v>622</v>
      </c>
      <c r="G597" s="38" t="s">
        <v>590</v>
      </c>
      <c r="H597" s="36">
        <v>1622000750</v>
      </c>
      <c r="I597" s="36" t="s">
        <v>615</v>
      </c>
      <c r="J597" s="39">
        <v>0</v>
      </c>
      <c r="K597" s="33">
        <v>-2713701.2</v>
      </c>
      <c r="L597" s="40">
        <v>-2855000</v>
      </c>
      <c r="M597" s="16"/>
      <c r="N597" s="16"/>
      <c r="O597" s="16"/>
      <c r="Q597" s="4"/>
      <c r="R597" s="5"/>
      <c r="S597" s="2"/>
      <c r="T597" s="2"/>
      <c r="U597" s="2"/>
      <c r="V597" s="2"/>
      <c r="W597" s="2"/>
      <c r="X597" s="2"/>
      <c r="Y597" s="2"/>
      <c r="Z597" s="2"/>
    </row>
    <row r="598" spans="1:26" ht="15" customHeight="1" outlineLevel="2" x14ac:dyDescent="0.25">
      <c r="A598" s="35" t="s">
        <v>591</v>
      </c>
      <c r="B598" s="36">
        <v>2</v>
      </c>
      <c r="C598" s="36" t="s">
        <v>1</v>
      </c>
      <c r="D598" s="36">
        <v>62</v>
      </c>
      <c r="E598" s="38" t="s">
        <v>591</v>
      </c>
      <c r="F598" s="36">
        <v>622</v>
      </c>
      <c r="G598" s="38" t="s">
        <v>590</v>
      </c>
      <c r="H598" s="36">
        <v>1622000751</v>
      </c>
      <c r="I598" s="36" t="s">
        <v>616</v>
      </c>
      <c r="J598" s="39">
        <v>0</v>
      </c>
      <c r="K598" s="33">
        <v>-498462.12</v>
      </c>
      <c r="L598" s="40">
        <v>-600000</v>
      </c>
      <c r="M598" s="16"/>
      <c r="N598" s="16"/>
      <c r="O598" s="16"/>
      <c r="Q598" s="4"/>
      <c r="R598" s="5"/>
      <c r="S598" s="2"/>
      <c r="T598" s="2"/>
      <c r="U598" s="2"/>
      <c r="V598" s="2"/>
      <c r="W598" s="2"/>
      <c r="X598" s="2"/>
      <c r="Y598" s="2"/>
      <c r="Z598" s="2"/>
    </row>
    <row r="599" spans="1:26" ht="15" customHeight="1" outlineLevel="2" x14ac:dyDescent="0.25">
      <c r="A599" s="35" t="s">
        <v>591</v>
      </c>
      <c r="B599" s="36">
        <v>2</v>
      </c>
      <c r="C599" s="36" t="s">
        <v>1</v>
      </c>
      <c r="D599" s="36">
        <v>62</v>
      </c>
      <c r="E599" s="38" t="s">
        <v>591</v>
      </c>
      <c r="F599" s="36">
        <v>622</v>
      </c>
      <c r="G599" s="38" t="s">
        <v>590</v>
      </c>
      <c r="H599" s="36">
        <v>1622000752</v>
      </c>
      <c r="I599" s="36" t="s">
        <v>617</v>
      </c>
      <c r="J599" s="39">
        <v>-32654.62</v>
      </c>
      <c r="K599" s="33">
        <v>-89434.45</v>
      </c>
      <c r="L599" s="40">
        <v>-144000</v>
      </c>
      <c r="M599" s="16"/>
      <c r="N599" s="16"/>
      <c r="O599" s="16"/>
      <c r="Q599" s="4"/>
      <c r="R599" s="5"/>
      <c r="S599" s="2"/>
      <c r="T599" s="2"/>
      <c r="U599" s="2"/>
      <c r="V599" s="2"/>
      <c r="W599" s="2"/>
      <c r="X599" s="2"/>
      <c r="Y599" s="2"/>
      <c r="Z599" s="2"/>
    </row>
    <row r="600" spans="1:26" ht="15" customHeight="1" outlineLevel="2" x14ac:dyDescent="0.25">
      <c r="A600" s="35" t="s">
        <v>591</v>
      </c>
      <c r="B600" s="36">
        <v>2</v>
      </c>
      <c r="C600" s="36" t="s">
        <v>1</v>
      </c>
      <c r="D600" s="36">
        <v>62</v>
      </c>
      <c r="E600" s="38" t="s">
        <v>591</v>
      </c>
      <c r="F600" s="36">
        <v>622</v>
      </c>
      <c r="G600" s="38" t="s">
        <v>590</v>
      </c>
      <c r="H600" s="38">
        <v>1625000540</v>
      </c>
      <c r="I600" s="38" t="s">
        <v>618</v>
      </c>
      <c r="J600" s="42">
        <v>0</v>
      </c>
      <c r="K600" s="33">
        <v>0</v>
      </c>
      <c r="L600" s="40">
        <v>-210000</v>
      </c>
      <c r="M600" s="17"/>
      <c r="N600" s="17"/>
      <c r="O600" s="17"/>
    </row>
    <row r="601" spans="1:26" ht="15" customHeight="1" outlineLevel="2" x14ac:dyDescent="0.25">
      <c r="A601" s="35" t="s">
        <v>591</v>
      </c>
      <c r="B601" s="36">
        <v>2</v>
      </c>
      <c r="C601" s="36" t="s">
        <v>1</v>
      </c>
      <c r="D601" s="36">
        <v>62</v>
      </c>
      <c r="E601" s="38" t="s">
        <v>591</v>
      </c>
      <c r="F601" s="36">
        <v>622</v>
      </c>
      <c r="G601" s="38" t="s">
        <v>590</v>
      </c>
      <c r="H601" s="36">
        <v>1625000560</v>
      </c>
      <c r="I601" s="36" t="s">
        <v>619</v>
      </c>
      <c r="J601" s="42">
        <v>0</v>
      </c>
      <c r="K601" s="33">
        <v>0</v>
      </c>
      <c r="L601" s="40">
        <v>-200000</v>
      </c>
      <c r="M601" s="16"/>
      <c r="N601" s="16"/>
      <c r="O601" s="16"/>
      <c r="Q601" s="4"/>
      <c r="R601" s="5"/>
      <c r="S601" s="2"/>
      <c r="T601" s="2"/>
      <c r="U601" s="2"/>
      <c r="V601" s="2"/>
      <c r="W601" s="2"/>
      <c r="X601" s="2"/>
      <c r="Y601" s="2"/>
      <c r="Z601" s="2"/>
    </row>
    <row r="602" spans="1:26" ht="15" customHeight="1" outlineLevel="2" x14ac:dyDescent="0.25">
      <c r="A602" s="35" t="s">
        <v>591</v>
      </c>
      <c r="B602" s="36">
        <v>2</v>
      </c>
      <c r="C602" s="36" t="s">
        <v>1</v>
      </c>
      <c r="D602" s="36">
        <v>62</v>
      </c>
      <c r="E602" s="38" t="s">
        <v>591</v>
      </c>
      <c r="F602" s="36">
        <v>622</v>
      </c>
      <c r="G602" s="38" t="s">
        <v>590</v>
      </c>
      <c r="H602" s="36">
        <v>1625000750</v>
      </c>
      <c r="I602" s="36" t="s">
        <v>620</v>
      </c>
      <c r="J602" s="42">
        <v>0</v>
      </c>
      <c r="K602" s="33">
        <v>0</v>
      </c>
      <c r="L602" s="40">
        <v>-10000</v>
      </c>
      <c r="M602" s="16"/>
      <c r="N602" s="16"/>
      <c r="O602" s="16"/>
      <c r="Q602" s="4"/>
      <c r="R602" s="5"/>
      <c r="S602" s="2"/>
      <c r="T602" s="2"/>
      <c r="U602" s="2"/>
      <c r="V602" s="2"/>
      <c r="W602" s="2"/>
      <c r="X602" s="2"/>
      <c r="Y602" s="2"/>
      <c r="Z602" s="2"/>
    </row>
    <row r="603" spans="1:26" ht="15" customHeight="1" outlineLevel="1" x14ac:dyDescent="0.25">
      <c r="A603" s="54" t="s">
        <v>1270</v>
      </c>
      <c r="B603" s="36"/>
      <c r="C603" s="36"/>
      <c r="D603" s="36"/>
      <c r="E603" s="38"/>
      <c r="F603" s="36"/>
      <c r="G603" s="38"/>
      <c r="H603" s="36"/>
      <c r="I603" s="36"/>
      <c r="J603" s="42">
        <f>SUBTOTAL(9,J565:J602)</f>
        <v>-9780137.700000003</v>
      </c>
      <c r="K603" s="33">
        <f>SUBTOTAL(9,K565:K602)</f>
        <v>-10937684.549999999</v>
      </c>
      <c r="L603" s="40">
        <f>SUBTOTAL(9,L565:L602)</f>
        <v>-10546000</v>
      </c>
      <c r="M603" s="16"/>
      <c r="N603" s="16"/>
      <c r="O603" s="16"/>
      <c r="Q603" s="4"/>
      <c r="R603" s="5"/>
      <c r="S603" s="2"/>
      <c r="T603" s="2"/>
      <c r="U603" s="2"/>
      <c r="V603" s="2"/>
      <c r="W603" s="2"/>
      <c r="X603" s="2"/>
      <c r="Y603" s="2"/>
      <c r="Z603" s="2"/>
    </row>
    <row r="604" spans="1:26" ht="15" customHeight="1" outlineLevel="2" x14ac:dyDescent="0.25">
      <c r="A604" s="35" t="s">
        <v>621</v>
      </c>
      <c r="B604" s="36">
        <v>2</v>
      </c>
      <c r="C604" s="36" t="s">
        <v>1</v>
      </c>
      <c r="D604" s="36">
        <v>63</v>
      </c>
      <c r="E604" s="38" t="s">
        <v>621</v>
      </c>
      <c r="F604" s="36">
        <v>631</v>
      </c>
      <c r="G604" s="38" t="s">
        <v>622</v>
      </c>
      <c r="H604" s="36">
        <v>1631000610</v>
      </c>
      <c r="I604" s="36" t="s">
        <v>623</v>
      </c>
      <c r="J604" s="39">
        <v>-874384.26</v>
      </c>
      <c r="K604" s="33">
        <v>-808716.47</v>
      </c>
      <c r="L604" s="40">
        <v>-850000</v>
      </c>
      <c r="M604" s="16"/>
      <c r="N604" s="16"/>
      <c r="O604" s="16"/>
      <c r="Q604" s="4"/>
      <c r="R604" s="5"/>
      <c r="S604" s="2"/>
      <c r="T604" s="2"/>
      <c r="U604" s="2"/>
      <c r="V604" s="2"/>
      <c r="W604" s="2"/>
      <c r="X604" s="2"/>
      <c r="Y604" s="2"/>
      <c r="Z604" s="2"/>
    </row>
    <row r="605" spans="1:26" ht="15" customHeight="1" outlineLevel="2" x14ac:dyDescent="0.25">
      <c r="A605" s="38" t="s">
        <v>621</v>
      </c>
      <c r="B605" s="38">
        <v>2</v>
      </c>
      <c r="C605" s="38" t="s">
        <v>1</v>
      </c>
      <c r="D605" s="38">
        <v>63</v>
      </c>
      <c r="E605" s="38" t="s">
        <v>621</v>
      </c>
      <c r="F605" s="38">
        <v>632</v>
      </c>
      <c r="G605" s="38" t="s">
        <v>798</v>
      </c>
      <c r="H605" s="38">
        <v>1632000610</v>
      </c>
      <c r="I605" s="38" t="s">
        <v>799</v>
      </c>
      <c r="J605" s="42">
        <v>0</v>
      </c>
      <c r="K605" s="33">
        <v>-330</v>
      </c>
      <c r="L605" s="40">
        <v>0</v>
      </c>
      <c r="M605" s="17"/>
      <c r="N605" s="17"/>
      <c r="O605" s="17"/>
    </row>
    <row r="606" spans="1:26" ht="15" customHeight="1" outlineLevel="2" x14ac:dyDescent="0.25">
      <c r="A606" s="38" t="s">
        <v>621</v>
      </c>
      <c r="B606" s="38">
        <v>2</v>
      </c>
      <c r="C606" s="38" t="s">
        <v>1</v>
      </c>
      <c r="D606" s="38">
        <v>63</v>
      </c>
      <c r="E606" s="38" t="s">
        <v>621</v>
      </c>
      <c r="F606" s="38">
        <v>632</v>
      </c>
      <c r="G606" s="38" t="s">
        <v>798</v>
      </c>
      <c r="H606" s="38">
        <v>1632000611</v>
      </c>
      <c r="I606" s="38" t="s">
        <v>1230</v>
      </c>
      <c r="J606" s="42">
        <v>0</v>
      </c>
      <c r="K606" s="33">
        <v>0</v>
      </c>
      <c r="L606" s="40">
        <v>-244000</v>
      </c>
      <c r="M606" s="17"/>
      <c r="N606" s="17"/>
      <c r="O606" s="17"/>
    </row>
    <row r="607" spans="1:26" ht="15" customHeight="1" outlineLevel="1" x14ac:dyDescent="0.25">
      <c r="A607" s="45" t="s">
        <v>1271</v>
      </c>
      <c r="B607" s="38"/>
      <c r="C607" s="38"/>
      <c r="D607" s="38"/>
      <c r="E607" s="38"/>
      <c r="F607" s="38"/>
      <c r="G607" s="38"/>
      <c r="H607" s="38"/>
      <c r="I607" s="38"/>
      <c r="J607" s="42">
        <f>SUBTOTAL(9,J604:J606)</f>
        <v>-874384.26</v>
      </c>
      <c r="K607" s="33">
        <f>SUBTOTAL(9,K604:K606)</f>
        <v>-809046.47</v>
      </c>
      <c r="L607" s="40">
        <f>SUBTOTAL(9,L604:L606)</f>
        <v>-1094000</v>
      </c>
      <c r="M607" s="17"/>
      <c r="N607" s="17"/>
      <c r="O607" s="17"/>
    </row>
    <row r="608" spans="1:26" ht="15" customHeight="1" outlineLevel="2" x14ac:dyDescent="0.25">
      <c r="A608" s="35" t="s">
        <v>629</v>
      </c>
      <c r="B608" s="36">
        <v>2</v>
      </c>
      <c r="C608" s="36" t="s">
        <v>1</v>
      </c>
      <c r="D608" s="36">
        <v>64</v>
      </c>
      <c r="E608" s="38" t="s">
        <v>629</v>
      </c>
      <c r="F608" s="36">
        <v>649</v>
      </c>
      <c r="G608" s="38" t="s">
        <v>630</v>
      </c>
      <c r="H608" s="36">
        <v>1649100691</v>
      </c>
      <c r="I608" s="36" t="s">
        <v>631</v>
      </c>
      <c r="J608" s="39">
        <v>-13747182</v>
      </c>
      <c r="K608" s="33">
        <v>-10694461.050000001</v>
      </c>
      <c r="L608" s="40">
        <v>-11933000</v>
      </c>
      <c r="M608" s="16"/>
      <c r="N608" s="16"/>
      <c r="O608" s="16"/>
      <c r="Q608" s="4"/>
      <c r="R608" s="5"/>
      <c r="S608" s="2"/>
      <c r="T608" s="2"/>
      <c r="U608" s="2"/>
      <c r="V608" s="2"/>
      <c r="W608" s="2"/>
      <c r="X608" s="2"/>
      <c r="Y608" s="2"/>
      <c r="Z608" s="2"/>
    </row>
    <row r="609" spans="1:206" s="10" customFormat="1" ht="15" customHeight="1" outlineLevel="2" x14ac:dyDescent="0.25">
      <c r="A609" s="35" t="s">
        <v>629</v>
      </c>
      <c r="B609" s="36">
        <v>2</v>
      </c>
      <c r="C609" s="36" t="s">
        <v>1</v>
      </c>
      <c r="D609" s="36">
        <v>64</v>
      </c>
      <c r="E609" s="38" t="s">
        <v>629</v>
      </c>
      <c r="F609" s="36">
        <v>649</v>
      </c>
      <c r="G609" s="38" t="s">
        <v>630</v>
      </c>
      <c r="H609" s="36">
        <v>1649100692</v>
      </c>
      <c r="I609" s="36" t="s">
        <v>632</v>
      </c>
      <c r="J609" s="39">
        <v>-1802155.38</v>
      </c>
      <c r="K609" s="33">
        <v>-3639318.64</v>
      </c>
      <c r="L609" s="40">
        <v>-4072000</v>
      </c>
      <c r="M609" s="16"/>
      <c r="N609" s="16"/>
      <c r="O609" s="16"/>
      <c r="P609" s="1"/>
      <c r="Q609" s="4"/>
      <c r="R609" s="5"/>
      <c r="S609" s="2"/>
      <c r="T609" s="2"/>
      <c r="U609" s="2"/>
      <c r="V609" s="2"/>
      <c r="W609" s="2"/>
      <c r="X609" s="2"/>
      <c r="Y609" s="2"/>
      <c r="Z609" s="2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  <c r="AM609" s="1"/>
      <c r="AN609" s="1"/>
      <c r="AO609" s="1"/>
      <c r="AP609" s="1"/>
      <c r="AQ609" s="1"/>
      <c r="AR609" s="1"/>
      <c r="AS609" s="1"/>
      <c r="AT609" s="1"/>
      <c r="AU609" s="1"/>
      <c r="AV609" s="1"/>
      <c r="AW609" s="1"/>
      <c r="AX609" s="1"/>
      <c r="AY609" s="1"/>
      <c r="AZ609" s="1"/>
      <c r="BA609" s="1"/>
      <c r="BB609" s="1"/>
      <c r="BC609" s="1"/>
      <c r="BD609" s="1"/>
      <c r="BE609" s="1"/>
      <c r="BF609" s="1"/>
      <c r="BG609" s="1"/>
      <c r="BH609" s="1"/>
      <c r="BI609" s="1"/>
      <c r="BJ609" s="1"/>
      <c r="BK609" s="1"/>
      <c r="BL609" s="1"/>
      <c r="BM609" s="1"/>
      <c r="BN609" s="1"/>
      <c r="BO609" s="1"/>
      <c r="BP609" s="1"/>
      <c r="BQ609" s="1"/>
      <c r="BR609" s="1"/>
      <c r="BS609" s="1"/>
      <c r="BT609" s="1"/>
      <c r="BU609" s="1"/>
      <c r="BV609" s="1"/>
      <c r="BW609" s="1"/>
      <c r="BX609" s="1"/>
      <c r="BY609" s="1"/>
      <c r="BZ609" s="1"/>
      <c r="CA609" s="1"/>
      <c r="CB609" s="1"/>
      <c r="CC609" s="1"/>
      <c r="CD609" s="1"/>
      <c r="CE609" s="1"/>
      <c r="CF609" s="1"/>
      <c r="CG609" s="1"/>
      <c r="CH609" s="1"/>
      <c r="CI609" s="1"/>
      <c r="CJ609" s="1"/>
      <c r="CK609" s="1"/>
      <c r="CL609" s="1"/>
      <c r="CM609" s="1"/>
      <c r="CN609" s="1"/>
      <c r="CO609" s="1"/>
      <c r="CP609" s="1"/>
      <c r="CQ609" s="1"/>
      <c r="CR609" s="1"/>
      <c r="CS609" s="1"/>
      <c r="CT609" s="1"/>
      <c r="CU609" s="1"/>
      <c r="CV609" s="1"/>
      <c r="CW609" s="1"/>
      <c r="CX609" s="1"/>
      <c r="CY609" s="1"/>
      <c r="CZ609" s="1"/>
      <c r="DA609" s="1"/>
      <c r="DB609" s="1"/>
      <c r="DC609" s="1"/>
      <c r="DD609" s="1"/>
      <c r="DE609" s="1"/>
      <c r="DF609" s="1"/>
      <c r="DG609" s="1"/>
      <c r="DH609" s="1"/>
      <c r="DI609" s="1"/>
      <c r="DJ609" s="1"/>
      <c r="DK609" s="1"/>
      <c r="DL609" s="1"/>
      <c r="DM609" s="1"/>
      <c r="DN609" s="1"/>
      <c r="DO609" s="1"/>
      <c r="DP609" s="1"/>
      <c r="DQ609" s="1"/>
      <c r="DR609" s="1"/>
      <c r="DS609" s="1"/>
      <c r="DT609" s="1"/>
      <c r="DU609" s="1"/>
      <c r="DV609" s="1"/>
      <c r="DW609" s="1"/>
      <c r="DX609" s="1"/>
      <c r="DY609" s="1"/>
      <c r="DZ609" s="1"/>
      <c r="EA609" s="1"/>
      <c r="EB609" s="1"/>
      <c r="EC609" s="1"/>
      <c r="ED609" s="1"/>
      <c r="EE609" s="1"/>
      <c r="EF609" s="1"/>
      <c r="EG609" s="1"/>
      <c r="EH609" s="1"/>
      <c r="EI609" s="1"/>
      <c r="EJ609" s="1"/>
      <c r="EK609" s="1"/>
      <c r="EL609" s="1"/>
      <c r="EM609" s="1"/>
      <c r="EN609" s="1"/>
      <c r="EO609" s="1"/>
      <c r="EP609" s="1"/>
      <c r="EQ609" s="1"/>
      <c r="ER609" s="1"/>
      <c r="ES609" s="1"/>
      <c r="ET609" s="1"/>
      <c r="EU609" s="1"/>
      <c r="EV609" s="1"/>
      <c r="EW609" s="1"/>
      <c r="EX609" s="1"/>
      <c r="EY609" s="1"/>
      <c r="EZ609" s="1"/>
      <c r="FA609" s="1"/>
      <c r="FB609" s="1"/>
      <c r="FC609" s="1"/>
      <c r="FD609" s="1"/>
      <c r="FE609" s="1"/>
      <c r="FF609" s="1"/>
      <c r="FG609" s="1"/>
      <c r="FH609" s="1"/>
      <c r="FI609" s="1"/>
      <c r="FJ609" s="1"/>
      <c r="FK609" s="1"/>
      <c r="FL609" s="1"/>
      <c r="FM609" s="1"/>
      <c r="FN609" s="1"/>
      <c r="FO609" s="1"/>
      <c r="FP609" s="1"/>
      <c r="FQ609" s="1"/>
      <c r="FR609" s="1"/>
      <c r="FS609" s="1"/>
      <c r="FT609" s="1"/>
      <c r="FU609" s="1"/>
      <c r="FV609" s="1"/>
      <c r="FW609" s="1"/>
      <c r="FX609" s="1"/>
      <c r="FY609" s="1"/>
      <c r="FZ609" s="1"/>
      <c r="GA609" s="1"/>
      <c r="GB609" s="1"/>
      <c r="GC609" s="1"/>
      <c r="GD609" s="1"/>
      <c r="GE609" s="1"/>
      <c r="GF609" s="1"/>
      <c r="GG609" s="1"/>
      <c r="GH609" s="1"/>
      <c r="GI609" s="1"/>
      <c r="GJ609" s="1"/>
      <c r="GK609" s="1"/>
      <c r="GL609" s="1"/>
      <c r="GM609" s="1"/>
      <c r="GN609" s="1"/>
      <c r="GO609" s="1"/>
      <c r="GP609" s="1"/>
      <c r="GQ609" s="1"/>
      <c r="GR609" s="1"/>
      <c r="GS609" s="1"/>
      <c r="GT609" s="1"/>
      <c r="GU609" s="1"/>
      <c r="GV609" s="1"/>
      <c r="GW609" s="1"/>
      <c r="GX609" s="1"/>
    </row>
    <row r="610" spans="1:206" s="10" customFormat="1" ht="15" customHeight="1" outlineLevel="2" x14ac:dyDescent="0.25">
      <c r="A610" s="35" t="s">
        <v>629</v>
      </c>
      <c r="B610" s="36">
        <v>2</v>
      </c>
      <c r="C610" s="36" t="s">
        <v>1</v>
      </c>
      <c r="D610" s="36">
        <v>64</v>
      </c>
      <c r="E610" s="38" t="s">
        <v>629</v>
      </c>
      <c r="F610" s="36">
        <v>649</v>
      </c>
      <c r="G610" s="38" t="s">
        <v>630</v>
      </c>
      <c r="H610" s="36">
        <v>1649100693</v>
      </c>
      <c r="I610" s="36" t="s">
        <v>633</v>
      </c>
      <c r="J610" s="39">
        <v>-5</v>
      </c>
      <c r="K610" s="33">
        <v>-12.5</v>
      </c>
      <c r="L610" s="40">
        <v>0</v>
      </c>
      <c r="M610" s="16"/>
      <c r="N610" s="16"/>
      <c r="O610" s="16"/>
      <c r="P610" s="1"/>
      <c r="Q610" s="4"/>
      <c r="R610" s="5"/>
      <c r="S610" s="2"/>
      <c r="T610" s="2"/>
      <c r="U610" s="2"/>
      <c r="V610" s="2"/>
      <c r="W610" s="2"/>
      <c r="X610" s="2"/>
      <c r="Y610" s="2"/>
      <c r="Z610" s="2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L610" s="1"/>
      <c r="AM610" s="1"/>
      <c r="AN610" s="1"/>
      <c r="AO610" s="1"/>
      <c r="AP610" s="1"/>
      <c r="AQ610" s="1"/>
      <c r="AR610" s="1"/>
      <c r="AS610" s="1"/>
      <c r="AT610" s="1"/>
      <c r="AU610" s="1"/>
      <c r="AV610" s="1"/>
      <c r="AW610" s="1"/>
      <c r="AX610" s="1"/>
      <c r="AY610" s="1"/>
      <c r="AZ610" s="1"/>
      <c r="BA610" s="1"/>
      <c r="BB610" s="1"/>
      <c r="BC610" s="1"/>
      <c r="BD610" s="1"/>
      <c r="BE610" s="1"/>
      <c r="BF610" s="1"/>
      <c r="BG610" s="1"/>
      <c r="BH610" s="1"/>
      <c r="BI610" s="1"/>
      <c r="BJ610" s="1"/>
      <c r="BK610" s="1"/>
      <c r="BL610" s="1"/>
      <c r="BM610" s="1"/>
      <c r="BN610" s="1"/>
      <c r="BO610" s="1"/>
      <c r="BP610" s="1"/>
      <c r="BQ610" s="1"/>
      <c r="BR610" s="1"/>
      <c r="BS610" s="1"/>
      <c r="BT610" s="1"/>
      <c r="BU610" s="1"/>
      <c r="BV610" s="1"/>
      <c r="BW610" s="1"/>
      <c r="BX610" s="1"/>
      <c r="BY610" s="1"/>
      <c r="BZ610" s="1"/>
      <c r="CA610" s="1"/>
      <c r="CB610" s="1"/>
      <c r="CC610" s="1"/>
      <c r="CD610" s="1"/>
      <c r="CE610" s="1"/>
      <c r="CF610" s="1"/>
      <c r="CG610" s="1"/>
      <c r="CH610" s="1"/>
      <c r="CI610" s="1"/>
      <c r="CJ610" s="1"/>
      <c r="CK610" s="1"/>
      <c r="CL610" s="1"/>
      <c r="CM610" s="1"/>
      <c r="CN610" s="1"/>
      <c r="CO610" s="1"/>
      <c r="CP610" s="1"/>
      <c r="CQ610" s="1"/>
      <c r="CR610" s="1"/>
      <c r="CS610" s="1"/>
      <c r="CT610" s="1"/>
      <c r="CU610" s="1"/>
      <c r="CV610" s="1"/>
      <c r="CW610" s="1"/>
      <c r="CX610" s="1"/>
      <c r="CY610" s="1"/>
      <c r="CZ610" s="1"/>
      <c r="DA610" s="1"/>
      <c r="DB610" s="1"/>
      <c r="DC610" s="1"/>
      <c r="DD610" s="1"/>
      <c r="DE610" s="1"/>
      <c r="DF610" s="1"/>
      <c r="DG610" s="1"/>
      <c r="DH610" s="1"/>
      <c r="DI610" s="1"/>
      <c r="DJ610" s="1"/>
      <c r="DK610" s="1"/>
      <c r="DL610" s="1"/>
      <c r="DM610" s="1"/>
      <c r="DN610" s="1"/>
      <c r="DO610" s="1"/>
      <c r="DP610" s="1"/>
      <c r="DQ610" s="1"/>
      <c r="DR610" s="1"/>
      <c r="DS610" s="1"/>
      <c r="DT610" s="1"/>
      <c r="DU610" s="1"/>
      <c r="DV610" s="1"/>
      <c r="DW610" s="1"/>
      <c r="DX610" s="1"/>
      <c r="DY610" s="1"/>
      <c r="DZ610" s="1"/>
      <c r="EA610" s="1"/>
      <c r="EB610" s="1"/>
      <c r="EC610" s="1"/>
      <c r="ED610" s="1"/>
      <c r="EE610" s="1"/>
      <c r="EF610" s="1"/>
      <c r="EG610" s="1"/>
      <c r="EH610" s="1"/>
      <c r="EI610" s="1"/>
      <c r="EJ610" s="1"/>
      <c r="EK610" s="1"/>
      <c r="EL610" s="1"/>
      <c r="EM610" s="1"/>
      <c r="EN610" s="1"/>
      <c r="EO610" s="1"/>
      <c r="EP610" s="1"/>
      <c r="EQ610" s="1"/>
      <c r="ER610" s="1"/>
      <c r="ES610" s="1"/>
      <c r="ET610" s="1"/>
      <c r="EU610" s="1"/>
      <c r="EV610" s="1"/>
      <c r="EW610" s="1"/>
      <c r="EX610" s="1"/>
      <c r="EY610" s="1"/>
      <c r="EZ610" s="1"/>
      <c r="FA610" s="1"/>
      <c r="FB610" s="1"/>
      <c r="FC610" s="1"/>
      <c r="FD610" s="1"/>
      <c r="FE610" s="1"/>
      <c r="FF610" s="1"/>
      <c r="FG610" s="1"/>
      <c r="FH610" s="1"/>
      <c r="FI610" s="1"/>
      <c r="FJ610" s="1"/>
      <c r="FK610" s="1"/>
      <c r="FL610" s="1"/>
      <c r="FM610" s="1"/>
      <c r="FN610" s="1"/>
      <c r="FO610" s="1"/>
      <c r="FP610" s="1"/>
      <c r="FQ610" s="1"/>
      <c r="FR610" s="1"/>
      <c r="FS610" s="1"/>
      <c r="FT610" s="1"/>
      <c r="FU610" s="1"/>
      <c r="FV610" s="1"/>
      <c r="FW610" s="1"/>
      <c r="FX610" s="1"/>
      <c r="FY610" s="1"/>
      <c r="FZ610" s="1"/>
      <c r="GA610" s="1"/>
      <c r="GB610" s="1"/>
      <c r="GC610" s="1"/>
      <c r="GD610" s="1"/>
      <c r="GE610" s="1"/>
      <c r="GF610" s="1"/>
      <c r="GG610" s="1"/>
      <c r="GH610" s="1"/>
      <c r="GI610" s="1"/>
      <c r="GJ610" s="1"/>
      <c r="GK610" s="1"/>
      <c r="GL610" s="1"/>
      <c r="GM610" s="1"/>
      <c r="GN610" s="1"/>
      <c r="GO610" s="1"/>
      <c r="GP610" s="1"/>
      <c r="GQ610" s="1"/>
      <c r="GR610" s="1"/>
      <c r="GS610" s="1"/>
      <c r="GT610" s="1"/>
      <c r="GU610" s="1"/>
      <c r="GV610" s="1"/>
      <c r="GW610" s="1"/>
      <c r="GX610" s="1"/>
    </row>
    <row r="611" spans="1:206" s="10" customFormat="1" ht="15" customHeight="1" outlineLevel="1" x14ac:dyDescent="0.25">
      <c r="A611" s="54" t="s">
        <v>1272</v>
      </c>
      <c r="B611" s="36"/>
      <c r="C611" s="36"/>
      <c r="D611" s="36"/>
      <c r="E611" s="38"/>
      <c r="F611" s="36"/>
      <c r="G611" s="38"/>
      <c r="H611" s="36"/>
      <c r="I611" s="36"/>
      <c r="J611" s="39">
        <f>SUBTOTAL(9,J608:J610)</f>
        <v>-15549342.379999999</v>
      </c>
      <c r="K611" s="33">
        <f>SUBTOTAL(9,K608:K610)</f>
        <v>-14333792.190000001</v>
      </c>
      <c r="L611" s="40">
        <f>SUBTOTAL(9,L608:L610)</f>
        <v>-16005000</v>
      </c>
      <c r="M611" s="16"/>
      <c r="N611" s="16"/>
      <c r="O611" s="16"/>
      <c r="P611" s="1"/>
      <c r="Q611" s="4"/>
      <c r="R611" s="5"/>
      <c r="S611" s="2"/>
      <c r="T611" s="2"/>
      <c r="U611" s="2"/>
      <c r="V611" s="2"/>
      <c r="W611" s="2"/>
      <c r="X611" s="2"/>
      <c r="Y611" s="2"/>
      <c r="Z611" s="2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L611" s="1"/>
      <c r="AM611" s="1"/>
      <c r="AN611" s="1"/>
      <c r="AO611" s="1"/>
      <c r="AP611" s="1"/>
      <c r="AQ611" s="1"/>
      <c r="AR611" s="1"/>
      <c r="AS611" s="1"/>
      <c r="AT611" s="1"/>
      <c r="AU611" s="1"/>
      <c r="AV611" s="1"/>
      <c r="AW611" s="1"/>
      <c r="AX611" s="1"/>
      <c r="AY611" s="1"/>
      <c r="AZ611" s="1"/>
      <c r="BA611" s="1"/>
      <c r="BB611" s="1"/>
      <c r="BC611" s="1"/>
      <c r="BD611" s="1"/>
      <c r="BE611" s="1"/>
      <c r="BF611" s="1"/>
      <c r="BG611" s="1"/>
      <c r="BH611" s="1"/>
      <c r="BI611" s="1"/>
      <c r="BJ611" s="1"/>
      <c r="BK611" s="1"/>
      <c r="BL611" s="1"/>
      <c r="BM611" s="1"/>
      <c r="BN611" s="1"/>
      <c r="BO611" s="1"/>
      <c r="BP611" s="1"/>
      <c r="BQ611" s="1"/>
      <c r="BR611" s="1"/>
      <c r="BS611" s="1"/>
      <c r="BT611" s="1"/>
      <c r="BU611" s="1"/>
      <c r="BV611" s="1"/>
      <c r="BW611" s="1"/>
      <c r="BX611" s="1"/>
      <c r="BY611" s="1"/>
      <c r="BZ611" s="1"/>
      <c r="CA611" s="1"/>
      <c r="CB611" s="1"/>
      <c r="CC611" s="1"/>
      <c r="CD611" s="1"/>
      <c r="CE611" s="1"/>
      <c r="CF611" s="1"/>
      <c r="CG611" s="1"/>
      <c r="CH611" s="1"/>
      <c r="CI611" s="1"/>
      <c r="CJ611" s="1"/>
      <c r="CK611" s="1"/>
      <c r="CL611" s="1"/>
      <c r="CM611" s="1"/>
      <c r="CN611" s="1"/>
      <c r="CO611" s="1"/>
      <c r="CP611" s="1"/>
      <c r="CQ611" s="1"/>
      <c r="CR611" s="1"/>
      <c r="CS611" s="1"/>
      <c r="CT611" s="1"/>
      <c r="CU611" s="1"/>
      <c r="CV611" s="1"/>
      <c r="CW611" s="1"/>
      <c r="CX611" s="1"/>
      <c r="CY611" s="1"/>
      <c r="CZ611" s="1"/>
      <c r="DA611" s="1"/>
      <c r="DB611" s="1"/>
      <c r="DC611" s="1"/>
      <c r="DD611" s="1"/>
      <c r="DE611" s="1"/>
      <c r="DF611" s="1"/>
      <c r="DG611" s="1"/>
      <c r="DH611" s="1"/>
      <c r="DI611" s="1"/>
      <c r="DJ611" s="1"/>
      <c r="DK611" s="1"/>
      <c r="DL611" s="1"/>
      <c r="DM611" s="1"/>
      <c r="DN611" s="1"/>
      <c r="DO611" s="1"/>
      <c r="DP611" s="1"/>
      <c r="DQ611" s="1"/>
      <c r="DR611" s="1"/>
      <c r="DS611" s="1"/>
      <c r="DT611" s="1"/>
      <c r="DU611" s="1"/>
      <c r="DV611" s="1"/>
      <c r="DW611" s="1"/>
      <c r="DX611" s="1"/>
      <c r="DY611" s="1"/>
      <c r="DZ611" s="1"/>
      <c r="EA611" s="1"/>
      <c r="EB611" s="1"/>
      <c r="EC611" s="1"/>
      <c r="ED611" s="1"/>
      <c r="EE611" s="1"/>
      <c r="EF611" s="1"/>
      <c r="EG611" s="1"/>
      <c r="EH611" s="1"/>
      <c r="EI611" s="1"/>
      <c r="EJ611" s="1"/>
      <c r="EK611" s="1"/>
      <c r="EL611" s="1"/>
      <c r="EM611" s="1"/>
      <c r="EN611" s="1"/>
      <c r="EO611" s="1"/>
      <c r="EP611" s="1"/>
      <c r="EQ611" s="1"/>
      <c r="ER611" s="1"/>
      <c r="ES611" s="1"/>
      <c r="ET611" s="1"/>
      <c r="EU611" s="1"/>
      <c r="EV611" s="1"/>
      <c r="EW611" s="1"/>
      <c r="EX611" s="1"/>
      <c r="EY611" s="1"/>
      <c r="EZ611" s="1"/>
      <c r="FA611" s="1"/>
      <c r="FB611" s="1"/>
      <c r="FC611" s="1"/>
      <c r="FD611" s="1"/>
      <c r="FE611" s="1"/>
      <c r="FF611" s="1"/>
      <c r="FG611" s="1"/>
      <c r="FH611" s="1"/>
      <c r="FI611" s="1"/>
      <c r="FJ611" s="1"/>
      <c r="FK611" s="1"/>
      <c r="FL611" s="1"/>
      <c r="FM611" s="1"/>
      <c r="FN611" s="1"/>
      <c r="FO611" s="1"/>
      <c r="FP611" s="1"/>
      <c r="FQ611" s="1"/>
      <c r="FR611" s="1"/>
      <c r="FS611" s="1"/>
      <c r="FT611" s="1"/>
      <c r="FU611" s="1"/>
      <c r="FV611" s="1"/>
      <c r="FW611" s="1"/>
      <c r="FX611" s="1"/>
      <c r="FY611" s="1"/>
      <c r="FZ611" s="1"/>
      <c r="GA611" s="1"/>
      <c r="GB611" s="1"/>
      <c r="GC611" s="1"/>
      <c r="GD611" s="1"/>
      <c r="GE611" s="1"/>
      <c r="GF611" s="1"/>
      <c r="GG611" s="1"/>
      <c r="GH611" s="1"/>
      <c r="GI611" s="1"/>
      <c r="GJ611" s="1"/>
      <c r="GK611" s="1"/>
      <c r="GL611" s="1"/>
      <c r="GM611" s="1"/>
      <c r="GN611" s="1"/>
      <c r="GO611" s="1"/>
      <c r="GP611" s="1"/>
      <c r="GQ611" s="1"/>
      <c r="GR611" s="1"/>
      <c r="GS611" s="1"/>
      <c r="GT611" s="1"/>
      <c r="GU611" s="1"/>
      <c r="GV611" s="1"/>
      <c r="GW611" s="1"/>
      <c r="GX611" s="1"/>
    </row>
    <row r="612" spans="1:206" s="10" customFormat="1" ht="15" customHeight="1" outlineLevel="2" x14ac:dyDescent="0.25">
      <c r="A612" s="35" t="s">
        <v>1244</v>
      </c>
      <c r="B612" s="36">
        <v>2</v>
      </c>
      <c r="C612" s="36" t="s">
        <v>1</v>
      </c>
      <c r="D612" s="36">
        <v>71</v>
      </c>
      <c r="E612" s="38" t="s">
        <v>26</v>
      </c>
      <c r="F612" s="36">
        <v>711</v>
      </c>
      <c r="G612" s="38" t="s">
        <v>27</v>
      </c>
      <c r="H612" s="36">
        <v>1711000110</v>
      </c>
      <c r="I612" s="36" t="s">
        <v>517</v>
      </c>
      <c r="J612" s="39">
        <v>-1248389.56</v>
      </c>
      <c r="K612" s="33">
        <v>-1247876.3899999999</v>
      </c>
      <c r="L612" s="40">
        <v>-1104000</v>
      </c>
      <c r="M612" s="16"/>
      <c r="N612" s="16"/>
      <c r="O612" s="16"/>
      <c r="P612" s="1"/>
      <c r="Q612" s="4"/>
      <c r="R612" s="5"/>
      <c r="S612" s="2"/>
      <c r="T612" s="2"/>
      <c r="U612" s="2"/>
      <c r="V612" s="2"/>
      <c r="W612" s="2"/>
      <c r="X612" s="2"/>
      <c r="Y612" s="2"/>
      <c r="Z612" s="2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L612" s="1"/>
      <c r="AM612" s="1"/>
      <c r="AN612" s="1"/>
      <c r="AO612" s="1"/>
      <c r="AP612" s="1"/>
      <c r="AQ612" s="1"/>
      <c r="AR612" s="1"/>
      <c r="AS612" s="1"/>
      <c r="AT612" s="1"/>
      <c r="AU612" s="1"/>
      <c r="AV612" s="1"/>
      <c r="AW612" s="1"/>
      <c r="AX612" s="1"/>
      <c r="AY612" s="1"/>
      <c r="AZ612" s="1"/>
      <c r="BA612" s="1"/>
      <c r="BB612" s="1"/>
      <c r="BC612" s="1"/>
      <c r="BD612" s="1"/>
      <c r="BE612" s="1"/>
      <c r="BF612" s="1"/>
      <c r="BG612" s="1"/>
      <c r="BH612" s="1"/>
      <c r="BI612" s="1"/>
      <c r="BJ612" s="1"/>
      <c r="BK612" s="1"/>
      <c r="BL612" s="1"/>
      <c r="BM612" s="1"/>
      <c r="BN612" s="1"/>
      <c r="BO612" s="1"/>
      <c r="BP612" s="1"/>
      <c r="BQ612" s="1"/>
      <c r="BR612" s="1"/>
      <c r="BS612" s="1"/>
      <c r="BT612" s="1"/>
      <c r="BU612" s="1"/>
      <c r="BV612" s="1"/>
      <c r="BW612" s="1"/>
      <c r="BX612" s="1"/>
      <c r="BY612" s="1"/>
      <c r="BZ612" s="1"/>
      <c r="CA612" s="1"/>
      <c r="CB612" s="1"/>
      <c r="CC612" s="1"/>
      <c r="CD612" s="1"/>
      <c r="CE612" s="1"/>
      <c r="CF612" s="1"/>
      <c r="CG612" s="1"/>
      <c r="CH612" s="1"/>
      <c r="CI612" s="1"/>
      <c r="CJ612" s="1"/>
      <c r="CK612" s="1"/>
      <c r="CL612" s="1"/>
      <c r="CM612" s="1"/>
      <c r="CN612" s="1"/>
      <c r="CO612" s="1"/>
      <c r="CP612" s="1"/>
      <c r="CQ612" s="1"/>
      <c r="CR612" s="1"/>
      <c r="CS612" s="1"/>
      <c r="CT612" s="1"/>
      <c r="CU612" s="1"/>
      <c r="CV612" s="1"/>
      <c r="CW612" s="1"/>
      <c r="CX612" s="1"/>
      <c r="CY612" s="1"/>
      <c r="CZ612" s="1"/>
      <c r="DA612" s="1"/>
      <c r="DB612" s="1"/>
      <c r="DC612" s="1"/>
      <c r="DD612" s="1"/>
      <c r="DE612" s="1"/>
      <c r="DF612" s="1"/>
      <c r="DG612" s="1"/>
      <c r="DH612" s="1"/>
      <c r="DI612" s="1"/>
      <c r="DJ612" s="1"/>
      <c r="DK612" s="1"/>
      <c r="DL612" s="1"/>
      <c r="DM612" s="1"/>
      <c r="DN612" s="1"/>
      <c r="DO612" s="1"/>
      <c r="DP612" s="1"/>
      <c r="DQ612" s="1"/>
      <c r="DR612" s="1"/>
      <c r="DS612" s="1"/>
      <c r="DT612" s="1"/>
      <c r="DU612" s="1"/>
      <c r="DV612" s="1"/>
      <c r="DW612" s="1"/>
      <c r="DX612" s="1"/>
      <c r="DY612" s="1"/>
      <c r="DZ612" s="1"/>
      <c r="EA612" s="1"/>
      <c r="EB612" s="1"/>
      <c r="EC612" s="1"/>
      <c r="ED612" s="1"/>
      <c r="EE612" s="1"/>
      <c r="EF612" s="1"/>
      <c r="EG612" s="1"/>
      <c r="EH612" s="1"/>
      <c r="EI612" s="1"/>
      <c r="EJ612" s="1"/>
      <c r="EK612" s="1"/>
      <c r="EL612" s="1"/>
      <c r="EM612" s="1"/>
      <c r="EN612" s="1"/>
      <c r="EO612" s="1"/>
      <c r="EP612" s="1"/>
      <c r="EQ612" s="1"/>
      <c r="ER612" s="1"/>
      <c r="ES612" s="1"/>
      <c r="ET612" s="1"/>
      <c r="EU612" s="1"/>
      <c r="EV612" s="1"/>
      <c r="EW612" s="1"/>
      <c r="EX612" s="1"/>
      <c r="EY612" s="1"/>
      <c r="EZ612" s="1"/>
      <c r="FA612" s="1"/>
      <c r="FB612" s="1"/>
      <c r="FC612" s="1"/>
      <c r="FD612" s="1"/>
      <c r="FE612" s="1"/>
      <c r="FF612" s="1"/>
      <c r="FG612" s="1"/>
      <c r="FH612" s="1"/>
      <c r="FI612" s="1"/>
      <c r="FJ612" s="1"/>
      <c r="FK612" s="1"/>
      <c r="FL612" s="1"/>
      <c r="FM612" s="1"/>
      <c r="FN612" s="1"/>
      <c r="FO612" s="1"/>
      <c r="FP612" s="1"/>
      <c r="FQ612" s="1"/>
      <c r="FR612" s="1"/>
      <c r="FS612" s="1"/>
      <c r="FT612" s="1"/>
      <c r="FU612" s="1"/>
      <c r="FV612" s="1"/>
      <c r="FW612" s="1"/>
      <c r="FX612" s="1"/>
      <c r="FY612" s="1"/>
      <c r="FZ612" s="1"/>
      <c r="GA612" s="1"/>
      <c r="GB612" s="1"/>
      <c r="GC612" s="1"/>
      <c r="GD612" s="1"/>
      <c r="GE612" s="1"/>
      <c r="GF612" s="1"/>
      <c r="GG612" s="1"/>
      <c r="GH612" s="1"/>
      <c r="GI612" s="1"/>
      <c r="GJ612" s="1"/>
      <c r="GK612" s="1"/>
      <c r="GL612" s="1"/>
      <c r="GM612" s="1"/>
      <c r="GN612" s="1"/>
      <c r="GO612" s="1"/>
      <c r="GP612" s="1"/>
      <c r="GQ612" s="1"/>
      <c r="GR612" s="1"/>
      <c r="GS612" s="1"/>
      <c r="GT612" s="1"/>
      <c r="GU612" s="1"/>
      <c r="GV612" s="1"/>
      <c r="GW612" s="1"/>
      <c r="GX612" s="1"/>
    </row>
    <row r="613" spans="1:206" ht="15" customHeight="1" outlineLevel="2" x14ac:dyDescent="0.25">
      <c r="A613" s="35" t="s">
        <v>1244</v>
      </c>
      <c r="B613" s="36">
        <v>2</v>
      </c>
      <c r="C613" s="36" t="s">
        <v>1</v>
      </c>
      <c r="D613" s="36">
        <v>71</v>
      </c>
      <c r="E613" s="38" t="s">
        <v>26</v>
      </c>
      <c r="F613" s="36">
        <v>711</v>
      </c>
      <c r="G613" s="38" t="s">
        <v>27</v>
      </c>
      <c r="H613" s="36">
        <v>1711000511</v>
      </c>
      <c r="I613" s="36" t="s">
        <v>523</v>
      </c>
      <c r="J613" s="39">
        <v>0</v>
      </c>
      <c r="K613" s="33">
        <v>-1999.45</v>
      </c>
      <c r="L613" s="40">
        <v>-2000</v>
      </c>
      <c r="M613" s="16"/>
      <c r="N613" s="16"/>
      <c r="O613" s="16"/>
      <c r="Q613" s="4"/>
      <c r="R613" s="5"/>
      <c r="S613" s="2"/>
      <c r="T613" s="2"/>
      <c r="U613" s="2"/>
      <c r="V613" s="2"/>
      <c r="W613" s="2"/>
      <c r="X613" s="2"/>
      <c r="Y613" s="2"/>
      <c r="Z613" s="2"/>
    </row>
    <row r="614" spans="1:206" ht="15" customHeight="1" outlineLevel="2" x14ac:dyDescent="0.25">
      <c r="A614" s="35" t="s">
        <v>1244</v>
      </c>
      <c r="B614" s="36">
        <v>2</v>
      </c>
      <c r="C614" s="36" t="s">
        <v>1</v>
      </c>
      <c r="D614" s="36">
        <v>71</v>
      </c>
      <c r="E614" s="38" t="s">
        <v>26</v>
      </c>
      <c r="F614" s="36">
        <v>711</v>
      </c>
      <c r="G614" s="38" t="s">
        <v>27</v>
      </c>
      <c r="H614" s="36">
        <v>1711000521</v>
      </c>
      <c r="I614" s="36" t="s">
        <v>526</v>
      </c>
      <c r="J614" s="39">
        <v>-4395</v>
      </c>
      <c r="K614" s="33">
        <v>-3750</v>
      </c>
      <c r="L614" s="40">
        <v>-2000</v>
      </c>
      <c r="M614" s="16"/>
      <c r="N614" s="16"/>
      <c r="O614" s="16"/>
      <c r="Q614" s="4"/>
      <c r="R614" s="5"/>
      <c r="S614" s="2"/>
      <c r="T614" s="2"/>
      <c r="U614" s="2"/>
      <c r="V614" s="2"/>
      <c r="W614" s="2"/>
      <c r="X614" s="2"/>
      <c r="Y614" s="2"/>
      <c r="Z614" s="2"/>
      <c r="AB614" s="10"/>
      <c r="AC614" s="10"/>
      <c r="AD614" s="10"/>
      <c r="AE614" s="10"/>
      <c r="AF614" s="10"/>
      <c r="AG614" s="10"/>
      <c r="AH614" s="10"/>
      <c r="AI614" s="10"/>
      <c r="AJ614" s="10"/>
      <c r="AK614" s="10"/>
      <c r="AL614" s="10"/>
      <c r="AM614" s="10"/>
      <c r="AN614" s="10"/>
      <c r="AO614" s="10"/>
      <c r="AP614" s="10"/>
      <c r="AQ614" s="10"/>
      <c r="AR614" s="10"/>
      <c r="AS614" s="10"/>
      <c r="AT614" s="10"/>
      <c r="AU614" s="10"/>
      <c r="AV614" s="10"/>
      <c r="AW614" s="10"/>
      <c r="AX614" s="10"/>
      <c r="AY614" s="10"/>
      <c r="AZ614" s="10"/>
      <c r="BA614" s="10"/>
      <c r="BB614" s="10"/>
      <c r="BC614" s="10"/>
      <c r="BD614" s="10"/>
      <c r="BE614" s="10"/>
      <c r="BF614" s="10"/>
      <c r="BG614" s="10"/>
      <c r="BH614" s="10"/>
      <c r="BI614" s="10"/>
      <c r="BJ614" s="10"/>
      <c r="BK614" s="10"/>
      <c r="BL614" s="10"/>
      <c r="BM614" s="10"/>
      <c r="BN614" s="10"/>
      <c r="BO614" s="10"/>
      <c r="BP614" s="10"/>
      <c r="BQ614" s="10"/>
      <c r="BR614" s="10"/>
      <c r="BS614" s="10"/>
      <c r="BT614" s="10"/>
      <c r="BU614" s="10"/>
      <c r="BV614" s="10"/>
      <c r="BW614" s="10"/>
      <c r="BX614" s="10"/>
      <c r="BY614" s="10"/>
      <c r="BZ614" s="10"/>
      <c r="CA614" s="10"/>
      <c r="CB614" s="10"/>
      <c r="CC614" s="10"/>
      <c r="CD614" s="10"/>
      <c r="CE614" s="10"/>
      <c r="CF614" s="10"/>
      <c r="CG614" s="10"/>
      <c r="CH614" s="10"/>
      <c r="CI614" s="10"/>
      <c r="CJ614" s="10"/>
      <c r="CK614" s="10"/>
      <c r="CL614" s="10"/>
      <c r="CM614" s="10"/>
      <c r="CN614" s="10"/>
      <c r="CO614" s="10"/>
      <c r="CP614" s="10"/>
      <c r="CQ614" s="10"/>
      <c r="CR614" s="10"/>
      <c r="CS614" s="10"/>
      <c r="CT614" s="10"/>
      <c r="CU614" s="10"/>
      <c r="CV614" s="10"/>
      <c r="CW614" s="10"/>
      <c r="CX614" s="10"/>
      <c r="CY614" s="10"/>
      <c r="CZ614" s="10"/>
      <c r="DA614" s="10"/>
      <c r="DB614" s="10"/>
      <c r="DC614" s="10"/>
      <c r="DD614" s="10"/>
      <c r="DE614" s="10"/>
      <c r="DF614" s="10"/>
      <c r="DG614" s="10"/>
      <c r="DH614" s="10"/>
      <c r="DI614" s="10"/>
      <c r="DJ614" s="10"/>
      <c r="DK614" s="10"/>
      <c r="DL614" s="10"/>
      <c r="DM614" s="10"/>
      <c r="DN614" s="10"/>
      <c r="DO614" s="10"/>
      <c r="DP614" s="10"/>
      <c r="DQ614" s="10"/>
      <c r="DR614" s="10"/>
      <c r="DS614" s="10"/>
      <c r="DT614" s="10"/>
      <c r="DU614" s="10"/>
      <c r="DV614" s="10"/>
      <c r="DW614" s="10"/>
      <c r="DX614" s="10"/>
      <c r="DY614" s="10"/>
      <c r="DZ614" s="10"/>
      <c r="EA614" s="10"/>
      <c r="EB614" s="10"/>
      <c r="EC614" s="10"/>
      <c r="ED614" s="10"/>
      <c r="EE614" s="10"/>
      <c r="EF614" s="10"/>
      <c r="EG614" s="10"/>
      <c r="EH614" s="10"/>
      <c r="EI614" s="10"/>
      <c r="EJ614" s="10"/>
      <c r="EK614" s="10"/>
      <c r="EL614" s="10"/>
      <c r="EM614" s="10"/>
      <c r="EN614" s="10"/>
      <c r="EO614" s="10"/>
      <c r="EP614" s="10"/>
      <c r="EQ614" s="10"/>
      <c r="ER614" s="10"/>
      <c r="ES614" s="10"/>
      <c r="ET614" s="10"/>
      <c r="EU614" s="10"/>
      <c r="EV614" s="10"/>
      <c r="EW614" s="10"/>
      <c r="EX614" s="10"/>
      <c r="EY614" s="10"/>
      <c r="EZ614" s="10"/>
      <c r="FA614" s="10"/>
      <c r="FB614" s="10"/>
      <c r="FC614" s="10"/>
      <c r="FD614" s="10"/>
      <c r="FE614" s="10"/>
      <c r="FF614" s="10"/>
      <c r="FG614" s="10"/>
      <c r="FH614" s="10"/>
      <c r="FI614" s="10"/>
      <c r="FJ614" s="10"/>
      <c r="FK614" s="10"/>
      <c r="FL614" s="10"/>
      <c r="FM614" s="10"/>
      <c r="FN614" s="10"/>
      <c r="FO614" s="10"/>
      <c r="FP614" s="10"/>
      <c r="FQ614" s="10"/>
      <c r="FR614" s="10"/>
      <c r="FS614" s="10"/>
      <c r="FT614" s="10"/>
      <c r="FU614" s="10"/>
      <c r="FV614" s="10"/>
      <c r="FW614" s="10"/>
      <c r="FX614" s="10"/>
      <c r="FY614" s="10"/>
      <c r="FZ614" s="10"/>
      <c r="GA614" s="10"/>
      <c r="GB614" s="10"/>
      <c r="GC614" s="10"/>
      <c r="GD614" s="10"/>
      <c r="GE614" s="10"/>
      <c r="GF614" s="10"/>
      <c r="GG614" s="10"/>
      <c r="GH614" s="10"/>
      <c r="GI614" s="10"/>
      <c r="GJ614" s="10"/>
      <c r="GK614" s="10"/>
      <c r="GL614" s="10"/>
      <c r="GM614" s="10"/>
      <c r="GN614" s="10"/>
      <c r="GO614" s="10"/>
      <c r="GP614" s="10"/>
      <c r="GQ614" s="10"/>
      <c r="GR614" s="10"/>
      <c r="GS614" s="10"/>
      <c r="GT614" s="10"/>
      <c r="GU614" s="10"/>
      <c r="GV614" s="10"/>
      <c r="GW614" s="10"/>
      <c r="GX614" s="10"/>
    </row>
    <row r="615" spans="1:206" ht="15" customHeight="1" outlineLevel="2" x14ac:dyDescent="0.25">
      <c r="A615" s="35" t="s">
        <v>1244</v>
      </c>
      <c r="B615" s="36">
        <v>2</v>
      </c>
      <c r="C615" s="36" t="s">
        <v>1</v>
      </c>
      <c r="D615" s="36">
        <v>71</v>
      </c>
      <c r="E615" s="38" t="s">
        <v>26</v>
      </c>
      <c r="F615" s="36">
        <v>711</v>
      </c>
      <c r="G615" s="38" t="s">
        <v>27</v>
      </c>
      <c r="H615" s="36">
        <v>1711000523</v>
      </c>
      <c r="I615" s="36" t="s">
        <v>527</v>
      </c>
      <c r="J615" s="39">
        <v>-1500</v>
      </c>
      <c r="K615" s="33">
        <v>-800</v>
      </c>
      <c r="L615" s="40">
        <v>-2000</v>
      </c>
      <c r="M615" s="16"/>
      <c r="N615" s="16"/>
      <c r="O615" s="16"/>
      <c r="Q615" s="4"/>
      <c r="R615" s="5"/>
      <c r="S615" s="2"/>
      <c r="T615" s="2"/>
      <c r="U615" s="2"/>
      <c r="V615" s="2"/>
      <c r="W615" s="2"/>
      <c r="X615" s="2"/>
      <c r="Y615" s="2"/>
      <c r="Z615" s="2"/>
      <c r="AB615" s="10"/>
      <c r="AC615" s="10"/>
      <c r="AD615" s="10"/>
      <c r="AE615" s="10"/>
      <c r="AF615" s="10"/>
      <c r="AG615" s="10"/>
      <c r="AH615" s="10"/>
      <c r="AI615" s="10"/>
      <c r="AJ615" s="10"/>
      <c r="AK615" s="10"/>
      <c r="AL615" s="10"/>
      <c r="AM615" s="10"/>
      <c r="AN615" s="10"/>
      <c r="AO615" s="10"/>
      <c r="AP615" s="10"/>
      <c r="AQ615" s="10"/>
      <c r="AR615" s="10"/>
      <c r="AS615" s="10"/>
      <c r="AT615" s="10"/>
      <c r="AU615" s="10"/>
      <c r="AV615" s="10"/>
      <c r="AW615" s="10"/>
      <c r="AX615" s="10"/>
      <c r="AY615" s="10"/>
      <c r="AZ615" s="10"/>
      <c r="BA615" s="10"/>
      <c r="BB615" s="10"/>
      <c r="BC615" s="10"/>
      <c r="BD615" s="10"/>
      <c r="BE615" s="10"/>
      <c r="BF615" s="10"/>
      <c r="BG615" s="10"/>
      <c r="BH615" s="10"/>
      <c r="BI615" s="10"/>
      <c r="BJ615" s="10"/>
      <c r="BK615" s="10"/>
      <c r="BL615" s="10"/>
      <c r="BM615" s="10"/>
      <c r="BN615" s="10"/>
      <c r="BO615" s="10"/>
      <c r="BP615" s="10"/>
      <c r="BQ615" s="10"/>
      <c r="BR615" s="10"/>
      <c r="BS615" s="10"/>
      <c r="BT615" s="10"/>
      <c r="BU615" s="10"/>
      <c r="BV615" s="10"/>
      <c r="BW615" s="10"/>
      <c r="BX615" s="10"/>
      <c r="BY615" s="10"/>
      <c r="BZ615" s="10"/>
      <c r="CA615" s="10"/>
      <c r="CB615" s="10"/>
      <c r="CC615" s="10"/>
      <c r="CD615" s="10"/>
      <c r="CE615" s="10"/>
      <c r="CF615" s="10"/>
      <c r="CG615" s="10"/>
      <c r="CH615" s="10"/>
      <c r="CI615" s="10"/>
      <c r="CJ615" s="10"/>
      <c r="CK615" s="10"/>
      <c r="CL615" s="10"/>
      <c r="CM615" s="10"/>
      <c r="CN615" s="10"/>
      <c r="CO615" s="10"/>
      <c r="CP615" s="10"/>
      <c r="CQ615" s="10"/>
      <c r="CR615" s="10"/>
      <c r="CS615" s="10"/>
      <c r="CT615" s="10"/>
      <c r="CU615" s="10"/>
      <c r="CV615" s="10"/>
      <c r="CW615" s="10"/>
      <c r="CX615" s="10"/>
      <c r="CY615" s="10"/>
      <c r="CZ615" s="10"/>
      <c r="DA615" s="10"/>
      <c r="DB615" s="10"/>
      <c r="DC615" s="10"/>
      <c r="DD615" s="10"/>
      <c r="DE615" s="10"/>
      <c r="DF615" s="10"/>
      <c r="DG615" s="10"/>
      <c r="DH615" s="10"/>
      <c r="DI615" s="10"/>
      <c r="DJ615" s="10"/>
      <c r="DK615" s="10"/>
      <c r="DL615" s="10"/>
      <c r="DM615" s="10"/>
      <c r="DN615" s="10"/>
      <c r="DO615" s="10"/>
      <c r="DP615" s="10"/>
      <c r="DQ615" s="10"/>
      <c r="DR615" s="10"/>
      <c r="DS615" s="10"/>
      <c r="DT615" s="10"/>
      <c r="DU615" s="10"/>
      <c r="DV615" s="10"/>
      <c r="DW615" s="10"/>
      <c r="DX615" s="10"/>
      <c r="DY615" s="10"/>
      <c r="DZ615" s="10"/>
      <c r="EA615" s="10"/>
      <c r="EB615" s="10"/>
      <c r="EC615" s="10"/>
      <c r="ED615" s="10"/>
      <c r="EE615" s="10"/>
      <c r="EF615" s="10"/>
      <c r="EG615" s="10"/>
      <c r="EH615" s="10"/>
      <c r="EI615" s="10"/>
      <c r="EJ615" s="10"/>
      <c r="EK615" s="10"/>
      <c r="EL615" s="10"/>
      <c r="EM615" s="10"/>
      <c r="EN615" s="10"/>
      <c r="EO615" s="10"/>
      <c r="EP615" s="10"/>
      <c r="EQ615" s="10"/>
      <c r="ER615" s="10"/>
      <c r="ES615" s="10"/>
      <c r="ET615" s="10"/>
      <c r="EU615" s="10"/>
      <c r="EV615" s="10"/>
      <c r="EW615" s="10"/>
      <c r="EX615" s="10"/>
      <c r="EY615" s="10"/>
      <c r="EZ615" s="10"/>
      <c r="FA615" s="10"/>
      <c r="FB615" s="10"/>
      <c r="FC615" s="10"/>
      <c r="FD615" s="10"/>
      <c r="FE615" s="10"/>
      <c r="FF615" s="10"/>
      <c r="FG615" s="10"/>
      <c r="FH615" s="10"/>
      <c r="FI615" s="10"/>
      <c r="FJ615" s="10"/>
      <c r="FK615" s="10"/>
      <c r="FL615" s="10"/>
      <c r="FM615" s="10"/>
      <c r="FN615" s="10"/>
      <c r="FO615" s="10"/>
      <c r="FP615" s="10"/>
      <c r="FQ615" s="10"/>
      <c r="FR615" s="10"/>
      <c r="FS615" s="10"/>
      <c r="FT615" s="10"/>
      <c r="FU615" s="10"/>
      <c r="FV615" s="10"/>
      <c r="FW615" s="10"/>
      <c r="FX615" s="10"/>
      <c r="FY615" s="10"/>
      <c r="FZ615" s="10"/>
      <c r="GA615" s="10"/>
      <c r="GB615" s="10"/>
      <c r="GC615" s="10"/>
      <c r="GD615" s="10"/>
      <c r="GE615" s="10"/>
      <c r="GF615" s="10"/>
      <c r="GG615" s="10"/>
      <c r="GH615" s="10"/>
      <c r="GI615" s="10"/>
      <c r="GJ615" s="10"/>
      <c r="GK615" s="10"/>
      <c r="GL615" s="10"/>
      <c r="GM615" s="10"/>
      <c r="GN615" s="10"/>
      <c r="GO615" s="10"/>
      <c r="GP615" s="10"/>
      <c r="GQ615" s="10"/>
      <c r="GR615" s="10"/>
      <c r="GS615" s="10"/>
      <c r="GT615" s="10"/>
      <c r="GU615" s="10"/>
      <c r="GV615" s="10"/>
      <c r="GW615" s="10"/>
      <c r="GX615" s="10"/>
    </row>
    <row r="616" spans="1:206" ht="15" customHeight="1" outlineLevel="2" x14ac:dyDescent="0.25">
      <c r="A616" s="35" t="s">
        <v>1244</v>
      </c>
      <c r="B616" s="36">
        <v>2</v>
      </c>
      <c r="C616" s="36" t="s">
        <v>1</v>
      </c>
      <c r="D616" s="36">
        <v>71</v>
      </c>
      <c r="E616" s="38" t="s">
        <v>26</v>
      </c>
      <c r="F616" s="36">
        <v>711</v>
      </c>
      <c r="G616" s="38" t="s">
        <v>27</v>
      </c>
      <c r="H616" s="36">
        <v>1711000530</v>
      </c>
      <c r="I616" s="36" t="s">
        <v>634</v>
      </c>
      <c r="J616" s="39">
        <v>0</v>
      </c>
      <c r="K616" s="33">
        <v>-44604.28</v>
      </c>
      <c r="L616" s="40">
        <v>-125000</v>
      </c>
      <c r="M616" s="16"/>
      <c r="N616" s="16"/>
      <c r="O616" s="16"/>
      <c r="Q616" s="4"/>
      <c r="R616" s="5"/>
      <c r="S616" s="2"/>
      <c r="T616" s="2"/>
      <c r="U616" s="2"/>
      <c r="V616" s="2"/>
      <c r="W616" s="2"/>
      <c r="X616" s="2"/>
      <c r="Y616" s="2"/>
      <c r="Z616" s="2"/>
      <c r="AB616" s="10"/>
      <c r="AC616" s="10"/>
      <c r="AD616" s="10"/>
      <c r="AE616" s="10"/>
      <c r="AF616" s="10"/>
      <c r="AG616" s="10"/>
      <c r="AH616" s="10"/>
      <c r="AI616" s="10"/>
      <c r="AJ616" s="10"/>
      <c r="AK616" s="10"/>
      <c r="AL616" s="10"/>
      <c r="AM616" s="10"/>
      <c r="AN616" s="10"/>
      <c r="AO616" s="10"/>
      <c r="AP616" s="10"/>
      <c r="AQ616" s="10"/>
      <c r="AR616" s="10"/>
      <c r="AS616" s="10"/>
      <c r="AT616" s="10"/>
      <c r="AU616" s="10"/>
      <c r="AV616" s="10"/>
      <c r="AW616" s="10"/>
      <c r="AX616" s="10"/>
      <c r="AY616" s="10"/>
      <c r="AZ616" s="10"/>
      <c r="BA616" s="10"/>
      <c r="BB616" s="10"/>
      <c r="BC616" s="10"/>
      <c r="BD616" s="10"/>
      <c r="BE616" s="10"/>
      <c r="BF616" s="10"/>
      <c r="BG616" s="10"/>
      <c r="BH616" s="10"/>
      <c r="BI616" s="10"/>
      <c r="BJ616" s="10"/>
      <c r="BK616" s="10"/>
      <c r="BL616" s="10"/>
      <c r="BM616" s="10"/>
      <c r="BN616" s="10"/>
      <c r="BO616" s="10"/>
      <c r="BP616" s="10"/>
      <c r="BQ616" s="10"/>
      <c r="BR616" s="10"/>
      <c r="BS616" s="10"/>
      <c r="BT616" s="10"/>
      <c r="BU616" s="10"/>
      <c r="BV616" s="10"/>
      <c r="BW616" s="10"/>
      <c r="BX616" s="10"/>
      <c r="BY616" s="10"/>
      <c r="BZ616" s="10"/>
      <c r="CA616" s="10"/>
      <c r="CB616" s="10"/>
      <c r="CC616" s="10"/>
      <c r="CD616" s="10"/>
      <c r="CE616" s="10"/>
      <c r="CF616" s="10"/>
      <c r="CG616" s="10"/>
      <c r="CH616" s="10"/>
      <c r="CI616" s="10"/>
      <c r="CJ616" s="10"/>
      <c r="CK616" s="10"/>
      <c r="CL616" s="10"/>
      <c r="CM616" s="10"/>
      <c r="CN616" s="10"/>
      <c r="CO616" s="10"/>
      <c r="CP616" s="10"/>
      <c r="CQ616" s="10"/>
      <c r="CR616" s="10"/>
      <c r="CS616" s="10"/>
      <c r="CT616" s="10"/>
      <c r="CU616" s="10"/>
      <c r="CV616" s="10"/>
      <c r="CW616" s="10"/>
      <c r="CX616" s="10"/>
      <c r="CY616" s="10"/>
      <c r="CZ616" s="10"/>
      <c r="DA616" s="10"/>
      <c r="DB616" s="10"/>
      <c r="DC616" s="10"/>
      <c r="DD616" s="10"/>
      <c r="DE616" s="10"/>
      <c r="DF616" s="10"/>
      <c r="DG616" s="10"/>
      <c r="DH616" s="10"/>
      <c r="DI616" s="10"/>
      <c r="DJ616" s="10"/>
      <c r="DK616" s="10"/>
      <c r="DL616" s="10"/>
      <c r="DM616" s="10"/>
      <c r="DN616" s="10"/>
      <c r="DO616" s="10"/>
      <c r="DP616" s="10"/>
      <c r="DQ616" s="10"/>
      <c r="DR616" s="10"/>
      <c r="DS616" s="10"/>
      <c r="DT616" s="10"/>
      <c r="DU616" s="10"/>
      <c r="DV616" s="10"/>
      <c r="DW616" s="10"/>
      <c r="DX616" s="10"/>
      <c r="DY616" s="10"/>
      <c r="DZ616" s="10"/>
      <c r="EA616" s="10"/>
      <c r="EB616" s="10"/>
      <c r="EC616" s="10"/>
      <c r="ED616" s="10"/>
      <c r="EE616" s="10"/>
      <c r="EF616" s="10"/>
      <c r="EG616" s="10"/>
      <c r="EH616" s="10"/>
      <c r="EI616" s="10"/>
      <c r="EJ616" s="10"/>
      <c r="EK616" s="10"/>
      <c r="EL616" s="10"/>
      <c r="EM616" s="10"/>
      <c r="EN616" s="10"/>
      <c r="EO616" s="10"/>
      <c r="EP616" s="10"/>
      <c r="EQ616" s="10"/>
      <c r="ER616" s="10"/>
      <c r="ES616" s="10"/>
      <c r="ET616" s="10"/>
      <c r="EU616" s="10"/>
      <c r="EV616" s="10"/>
      <c r="EW616" s="10"/>
      <c r="EX616" s="10"/>
      <c r="EY616" s="10"/>
      <c r="EZ616" s="10"/>
      <c r="FA616" s="10"/>
      <c r="FB616" s="10"/>
      <c r="FC616" s="10"/>
      <c r="FD616" s="10"/>
      <c r="FE616" s="10"/>
      <c r="FF616" s="10"/>
      <c r="FG616" s="10"/>
      <c r="FH616" s="10"/>
      <c r="FI616" s="10"/>
      <c r="FJ616" s="10"/>
      <c r="FK616" s="10"/>
      <c r="FL616" s="10"/>
      <c r="FM616" s="10"/>
      <c r="FN616" s="10"/>
      <c r="FO616" s="10"/>
      <c r="FP616" s="10"/>
      <c r="FQ616" s="10"/>
      <c r="FR616" s="10"/>
      <c r="FS616" s="10"/>
      <c r="FT616" s="10"/>
      <c r="FU616" s="10"/>
      <c r="FV616" s="10"/>
      <c r="FW616" s="10"/>
      <c r="FX616" s="10"/>
      <c r="FY616" s="10"/>
      <c r="FZ616" s="10"/>
      <c r="GA616" s="10"/>
      <c r="GB616" s="10"/>
      <c r="GC616" s="10"/>
      <c r="GD616" s="10"/>
      <c r="GE616" s="10"/>
      <c r="GF616" s="10"/>
      <c r="GG616" s="10"/>
      <c r="GH616" s="10"/>
      <c r="GI616" s="10"/>
      <c r="GJ616" s="10"/>
      <c r="GK616" s="10"/>
      <c r="GL616" s="10"/>
      <c r="GM616" s="10"/>
      <c r="GN616" s="10"/>
      <c r="GO616" s="10"/>
      <c r="GP616" s="10"/>
      <c r="GQ616" s="10"/>
      <c r="GR616" s="10"/>
      <c r="GS616" s="10"/>
      <c r="GT616" s="10"/>
      <c r="GU616" s="10"/>
      <c r="GV616" s="10"/>
      <c r="GW616" s="10"/>
      <c r="GX616" s="10"/>
    </row>
    <row r="617" spans="1:206" ht="15" customHeight="1" outlineLevel="2" x14ac:dyDescent="0.25">
      <c r="A617" s="35" t="s">
        <v>1244</v>
      </c>
      <c r="B617" s="36">
        <v>2</v>
      </c>
      <c r="C617" s="36" t="s">
        <v>1</v>
      </c>
      <c r="D617" s="36">
        <v>71</v>
      </c>
      <c r="E617" s="38" t="s">
        <v>26</v>
      </c>
      <c r="F617" s="36">
        <v>711</v>
      </c>
      <c r="G617" s="38" t="s">
        <v>27</v>
      </c>
      <c r="H617" s="36">
        <v>1711000533</v>
      </c>
      <c r="I617" s="36" t="s">
        <v>635</v>
      </c>
      <c r="J617" s="39">
        <v>0</v>
      </c>
      <c r="K617" s="33">
        <v>-28947.119999999999</v>
      </c>
      <c r="L617" s="40">
        <v>-60000</v>
      </c>
      <c r="M617" s="16"/>
      <c r="N617" s="16"/>
      <c r="O617" s="16"/>
      <c r="Q617" s="4"/>
      <c r="R617" s="5"/>
      <c r="S617" s="2"/>
      <c r="T617" s="2"/>
      <c r="U617" s="2"/>
      <c r="V617" s="2"/>
      <c r="W617" s="2"/>
      <c r="X617" s="2"/>
      <c r="Y617" s="2"/>
      <c r="Z617" s="2"/>
    </row>
    <row r="618" spans="1:206" ht="15" customHeight="1" outlineLevel="2" x14ac:dyDescent="0.25">
      <c r="A618" s="35" t="s">
        <v>1244</v>
      </c>
      <c r="B618" s="36">
        <v>2</v>
      </c>
      <c r="C618" s="36" t="s">
        <v>1</v>
      </c>
      <c r="D618" s="36">
        <v>71</v>
      </c>
      <c r="E618" s="38" t="s">
        <v>26</v>
      </c>
      <c r="F618" s="36">
        <v>711</v>
      </c>
      <c r="G618" s="38" t="s">
        <v>27</v>
      </c>
      <c r="H618" s="36">
        <v>1711000540</v>
      </c>
      <c r="I618" s="36" t="s">
        <v>529</v>
      </c>
      <c r="J618" s="39">
        <v>-2275.44</v>
      </c>
      <c r="K618" s="33">
        <v>-2058.69</v>
      </c>
      <c r="L618" s="40">
        <v>-2000</v>
      </c>
      <c r="M618" s="16"/>
      <c r="N618" s="16"/>
      <c r="O618" s="16"/>
      <c r="Q618" s="4"/>
      <c r="R618" s="5"/>
      <c r="S618" s="2"/>
      <c r="T618" s="2"/>
      <c r="U618" s="2"/>
      <c r="V618" s="2"/>
      <c r="W618" s="2"/>
      <c r="X618" s="2"/>
      <c r="Y618" s="2"/>
      <c r="Z618" s="2"/>
    </row>
    <row r="619" spans="1:206" ht="15" customHeight="1" outlineLevel="2" x14ac:dyDescent="0.25">
      <c r="A619" s="35" t="s">
        <v>1244</v>
      </c>
      <c r="B619" s="36">
        <v>2</v>
      </c>
      <c r="C619" s="36" t="s">
        <v>1</v>
      </c>
      <c r="D619" s="36">
        <v>71</v>
      </c>
      <c r="E619" s="38" t="s">
        <v>26</v>
      </c>
      <c r="F619" s="36">
        <v>711</v>
      </c>
      <c r="G619" s="38" t="s">
        <v>27</v>
      </c>
      <c r="H619" s="36">
        <v>1711000570</v>
      </c>
      <c r="I619" s="36" t="s">
        <v>636</v>
      </c>
      <c r="J619" s="39">
        <v>-21902.400000000001</v>
      </c>
      <c r="K619" s="33">
        <v>-29203</v>
      </c>
      <c r="L619" s="40">
        <v>-42000</v>
      </c>
      <c r="M619" s="16"/>
      <c r="N619" s="16"/>
      <c r="O619" s="16"/>
      <c r="Q619" s="4"/>
      <c r="R619" s="5"/>
      <c r="S619" s="2"/>
      <c r="T619" s="2"/>
      <c r="U619" s="2"/>
      <c r="V619" s="2"/>
      <c r="W619" s="2"/>
      <c r="X619" s="2"/>
      <c r="Y619" s="2"/>
      <c r="Z619" s="2"/>
    </row>
    <row r="620" spans="1:206" ht="15" customHeight="1" outlineLevel="2" x14ac:dyDescent="0.25">
      <c r="A620" s="35" t="s">
        <v>1244</v>
      </c>
      <c r="B620" s="36">
        <v>2</v>
      </c>
      <c r="C620" s="36" t="s">
        <v>1</v>
      </c>
      <c r="D620" s="36">
        <v>71</v>
      </c>
      <c r="E620" s="38" t="s">
        <v>26</v>
      </c>
      <c r="F620" s="36">
        <v>711</v>
      </c>
      <c r="G620" s="38" t="s">
        <v>27</v>
      </c>
      <c r="H620" s="36">
        <v>1711000750</v>
      </c>
      <c r="I620" s="36" t="s">
        <v>534</v>
      </c>
      <c r="J620" s="39">
        <v>-50</v>
      </c>
      <c r="K620" s="33">
        <v>0</v>
      </c>
      <c r="L620" s="40">
        <v>0</v>
      </c>
      <c r="M620" s="16"/>
      <c r="N620" s="16"/>
      <c r="O620" s="16"/>
      <c r="Q620" s="4"/>
      <c r="R620" s="5"/>
      <c r="S620" s="2"/>
      <c r="T620" s="2"/>
      <c r="U620" s="2"/>
      <c r="V620" s="2"/>
      <c r="W620" s="2"/>
      <c r="X620" s="2"/>
      <c r="Y620" s="2"/>
      <c r="Z620" s="2"/>
    </row>
    <row r="621" spans="1:206" ht="15" customHeight="1" outlineLevel="2" x14ac:dyDescent="0.25">
      <c r="A621" s="35" t="s">
        <v>1244</v>
      </c>
      <c r="B621" s="36">
        <v>2</v>
      </c>
      <c r="C621" s="36" t="s">
        <v>1</v>
      </c>
      <c r="D621" s="36">
        <v>71</v>
      </c>
      <c r="E621" s="38" t="s">
        <v>26</v>
      </c>
      <c r="F621" s="36">
        <v>711</v>
      </c>
      <c r="G621" s="38" t="s">
        <v>27</v>
      </c>
      <c r="H621" s="36">
        <v>1711000767</v>
      </c>
      <c r="I621" s="36" t="s">
        <v>637</v>
      </c>
      <c r="J621" s="39">
        <v>-117589.69</v>
      </c>
      <c r="K621" s="33">
        <v>0</v>
      </c>
      <c r="L621" s="40">
        <v>-185000</v>
      </c>
      <c r="M621" s="16"/>
      <c r="N621" s="16"/>
      <c r="O621" s="16"/>
      <c r="Q621" s="4"/>
      <c r="R621" s="5"/>
      <c r="S621" s="2"/>
      <c r="T621" s="2"/>
      <c r="U621" s="2"/>
      <c r="V621" s="2"/>
      <c r="W621" s="2"/>
      <c r="X621" s="2"/>
      <c r="Y621" s="2"/>
      <c r="Z621" s="2"/>
    </row>
    <row r="622" spans="1:206" ht="15" customHeight="1" outlineLevel="2" x14ac:dyDescent="0.25">
      <c r="A622" s="35" t="s">
        <v>1244</v>
      </c>
      <c r="B622" s="36">
        <v>2</v>
      </c>
      <c r="C622" s="36" t="s">
        <v>1</v>
      </c>
      <c r="D622" s="36">
        <v>71</v>
      </c>
      <c r="E622" s="38" t="s">
        <v>26</v>
      </c>
      <c r="F622" s="36">
        <v>711</v>
      </c>
      <c r="G622" s="38" t="s">
        <v>27</v>
      </c>
      <c r="H622" s="36">
        <v>1711011531</v>
      </c>
      <c r="I622" s="36" t="s">
        <v>638</v>
      </c>
      <c r="J622" s="39">
        <v>-54115.58</v>
      </c>
      <c r="K622" s="33">
        <v>-30767.25</v>
      </c>
      <c r="L622" s="40">
        <v>0</v>
      </c>
      <c r="M622" s="16"/>
      <c r="N622" s="16"/>
      <c r="O622" s="16"/>
      <c r="Q622" s="4"/>
      <c r="R622" s="5"/>
      <c r="S622" s="2"/>
      <c r="T622" s="2"/>
      <c r="U622" s="2"/>
      <c r="V622" s="2"/>
      <c r="W622" s="2"/>
      <c r="X622" s="2"/>
      <c r="Y622" s="2"/>
      <c r="Z622" s="2"/>
      <c r="AA622" s="10"/>
    </row>
    <row r="623" spans="1:206" ht="15" customHeight="1" outlineLevel="2" x14ac:dyDescent="0.25">
      <c r="A623" s="35" t="s">
        <v>1244</v>
      </c>
      <c r="B623" s="36">
        <v>2</v>
      </c>
      <c r="C623" s="36" t="s">
        <v>1</v>
      </c>
      <c r="D623" s="36">
        <v>71</v>
      </c>
      <c r="E623" s="38" t="s">
        <v>26</v>
      </c>
      <c r="F623" s="36">
        <v>711</v>
      </c>
      <c r="G623" s="38" t="s">
        <v>27</v>
      </c>
      <c r="H623" s="36">
        <v>1711011533</v>
      </c>
      <c r="I623" s="36" t="s">
        <v>639</v>
      </c>
      <c r="J623" s="39">
        <v>-17721.099999999999</v>
      </c>
      <c r="K623" s="33">
        <v>-11525.15</v>
      </c>
      <c r="L623" s="40">
        <v>0</v>
      </c>
      <c r="M623" s="16"/>
      <c r="N623" s="16"/>
      <c r="O623" s="16"/>
      <c r="Q623" s="4"/>
      <c r="R623" s="5"/>
      <c r="S623" s="2"/>
      <c r="T623" s="2"/>
      <c r="U623" s="2"/>
      <c r="V623" s="2"/>
      <c r="W623" s="2"/>
      <c r="X623" s="2"/>
      <c r="Y623" s="2"/>
      <c r="Z623" s="2"/>
    </row>
    <row r="624" spans="1:206" ht="15" customHeight="1" outlineLevel="2" x14ac:dyDescent="0.25">
      <c r="A624" s="35" t="s">
        <v>1244</v>
      </c>
      <c r="B624" s="36">
        <v>2</v>
      </c>
      <c r="C624" s="36" t="s">
        <v>1</v>
      </c>
      <c r="D624" s="36">
        <v>71</v>
      </c>
      <c r="E624" s="38" t="s">
        <v>26</v>
      </c>
      <c r="F624" s="36">
        <v>711</v>
      </c>
      <c r="G624" s="38" t="s">
        <v>27</v>
      </c>
      <c r="H624" s="36">
        <v>1711011810</v>
      </c>
      <c r="I624" s="36" t="s">
        <v>640</v>
      </c>
      <c r="J624" s="39">
        <v>0</v>
      </c>
      <c r="K624" s="33">
        <v>0</v>
      </c>
      <c r="L624" s="40">
        <v>-40000</v>
      </c>
      <c r="M624" s="16"/>
      <c r="N624" s="16"/>
      <c r="O624" s="16"/>
      <c r="Q624" s="4"/>
      <c r="R624" s="5"/>
      <c r="S624" s="2"/>
      <c r="T624" s="2"/>
      <c r="U624" s="2"/>
      <c r="V624" s="2"/>
      <c r="W624" s="2"/>
      <c r="X624" s="2"/>
      <c r="Y624" s="2"/>
      <c r="Z624" s="2"/>
      <c r="AB624" s="11"/>
      <c r="AC624" s="11"/>
      <c r="AD624" s="11"/>
      <c r="AE624" s="11"/>
      <c r="AF624" s="11"/>
      <c r="AG624" s="11"/>
      <c r="AH624" s="11"/>
      <c r="AI624" s="11"/>
      <c r="AJ624" s="11"/>
      <c r="AK624" s="11"/>
      <c r="AL624" s="11"/>
      <c r="AM624" s="11"/>
      <c r="AN624" s="11"/>
      <c r="AO624" s="11"/>
      <c r="AP624" s="11"/>
      <c r="AQ624" s="11"/>
      <c r="AR624" s="11"/>
      <c r="AS624" s="11"/>
      <c r="AT624" s="11"/>
      <c r="AU624" s="11"/>
      <c r="AV624" s="11"/>
      <c r="AW624" s="11"/>
      <c r="AX624" s="11"/>
      <c r="AY624" s="11"/>
      <c r="AZ624" s="11"/>
      <c r="BA624" s="11"/>
      <c r="BB624" s="11"/>
      <c r="BC624" s="11"/>
      <c r="BD624" s="11"/>
      <c r="BE624" s="11"/>
      <c r="BF624" s="11"/>
      <c r="BG624" s="11"/>
      <c r="BH624" s="11"/>
      <c r="BI624" s="11"/>
      <c r="BJ624" s="11"/>
      <c r="BK624" s="11"/>
      <c r="BL624" s="11"/>
      <c r="BM624" s="11"/>
      <c r="BN624" s="11"/>
      <c r="BO624" s="11"/>
      <c r="BP624" s="11"/>
      <c r="BQ624" s="11"/>
      <c r="BR624" s="11"/>
      <c r="BS624" s="11"/>
      <c r="BT624" s="11"/>
      <c r="BU624" s="11"/>
      <c r="BV624" s="11"/>
      <c r="BW624" s="11"/>
      <c r="BX624" s="11"/>
      <c r="BY624" s="11"/>
      <c r="BZ624" s="11"/>
      <c r="CA624" s="11"/>
      <c r="CB624" s="11"/>
      <c r="CC624" s="11"/>
      <c r="CD624" s="11"/>
      <c r="CE624" s="11"/>
      <c r="CF624" s="11"/>
      <c r="CG624" s="11"/>
      <c r="CH624" s="11"/>
      <c r="CI624" s="11"/>
      <c r="CJ624" s="11"/>
      <c r="CK624" s="11"/>
      <c r="CL624" s="11"/>
      <c r="CM624" s="11"/>
      <c r="CN624" s="11"/>
      <c r="CO624" s="11"/>
      <c r="CP624" s="11"/>
      <c r="CQ624" s="11"/>
      <c r="CR624" s="11"/>
      <c r="CS624" s="11"/>
      <c r="CT624" s="11"/>
      <c r="CU624" s="11"/>
      <c r="CV624" s="11"/>
      <c r="CW624" s="11"/>
      <c r="CX624" s="11"/>
      <c r="CY624" s="11"/>
      <c r="CZ624" s="11"/>
      <c r="DA624" s="11"/>
      <c r="DB624" s="11"/>
      <c r="DC624" s="11"/>
      <c r="DD624" s="11"/>
      <c r="DE624" s="11"/>
      <c r="DF624" s="11"/>
      <c r="DG624" s="11"/>
      <c r="DH624" s="11"/>
      <c r="DI624" s="11"/>
      <c r="DJ624" s="11"/>
      <c r="DK624" s="11"/>
      <c r="DL624" s="11"/>
      <c r="DM624" s="11"/>
      <c r="DN624" s="11"/>
      <c r="DO624" s="11"/>
      <c r="DP624" s="11"/>
      <c r="DQ624" s="11"/>
      <c r="DR624" s="11"/>
      <c r="DS624" s="11"/>
      <c r="DT624" s="11"/>
      <c r="DU624" s="11"/>
      <c r="DV624" s="11"/>
      <c r="DW624" s="11"/>
      <c r="DX624" s="11"/>
      <c r="DY624" s="11"/>
      <c r="DZ624" s="11"/>
      <c r="EA624" s="11"/>
      <c r="EB624" s="11"/>
      <c r="EC624" s="11"/>
      <c r="ED624" s="11"/>
      <c r="EE624" s="11"/>
      <c r="EF624" s="11"/>
      <c r="EG624" s="11"/>
      <c r="EH624" s="11"/>
      <c r="EI624" s="11"/>
      <c r="EJ624" s="11"/>
      <c r="EK624" s="11"/>
      <c r="EL624" s="11"/>
      <c r="EM624" s="11"/>
      <c r="EN624" s="11"/>
      <c r="EO624" s="11"/>
      <c r="EP624" s="11"/>
      <c r="EQ624" s="11"/>
      <c r="ER624" s="11"/>
      <c r="ES624" s="11"/>
      <c r="ET624" s="11"/>
      <c r="EU624" s="11"/>
      <c r="EV624" s="11"/>
      <c r="EW624" s="11"/>
      <c r="EX624" s="11"/>
      <c r="EY624" s="11"/>
      <c r="EZ624" s="11"/>
      <c r="FA624" s="11"/>
      <c r="FB624" s="11"/>
      <c r="FC624" s="11"/>
      <c r="FD624" s="11"/>
      <c r="FE624" s="11"/>
      <c r="FF624" s="11"/>
      <c r="FG624" s="11"/>
      <c r="FH624" s="11"/>
      <c r="FI624" s="11"/>
      <c r="FJ624" s="11"/>
      <c r="FK624" s="11"/>
      <c r="FL624" s="11"/>
      <c r="FM624" s="11"/>
      <c r="FN624" s="11"/>
      <c r="FO624" s="11"/>
      <c r="FP624" s="11"/>
      <c r="FQ624" s="11"/>
      <c r="FR624" s="11"/>
      <c r="FS624" s="11"/>
      <c r="FT624" s="11"/>
      <c r="FU624" s="11"/>
      <c r="FV624" s="11"/>
      <c r="FW624" s="11"/>
      <c r="FX624" s="11"/>
      <c r="FY624" s="11"/>
      <c r="FZ624" s="11"/>
      <c r="GA624" s="11"/>
      <c r="GB624" s="11"/>
      <c r="GC624" s="11"/>
      <c r="GD624" s="11"/>
      <c r="GE624" s="11"/>
      <c r="GF624" s="11"/>
      <c r="GG624" s="11"/>
      <c r="GH624" s="11"/>
      <c r="GI624" s="11"/>
      <c r="GJ624" s="11"/>
      <c r="GK624" s="11"/>
      <c r="GL624" s="11"/>
      <c r="GM624" s="11"/>
      <c r="GN624" s="11"/>
      <c r="GO624" s="11"/>
      <c r="GP624" s="11"/>
      <c r="GQ624" s="11"/>
      <c r="GR624" s="11"/>
      <c r="GS624" s="11"/>
      <c r="GT624" s="11"/>
      <c r="GU624" s="11"/>
      <c r="GV624" s="11"/>
      <c r="GW624" s="11"/>
      <c r="GX624" s="11"/>
    </row>
    <row r="625" spans="1:206" ht="15" customHeight="1" outlineLevel="2" x14ac:dyDescent="0.25">
      <c r="A625" s="35" t="s">
        <v>1244</v>
      </c>
      <c r="B625" s="36">
        <v>2</v>
      </c>
      <c r="C625" s="36" t="s">
        <v>1</v>
      </c>
      <c r="D625" s="36">
        <v>71</v>
      </c>
      <c r="E625" s="38" t="s">
        <v>26</v>
      </c>
      <c r="F625" s="36">
        <v>712</v>
      </c>
      <c r="G625" s="38" t="s">
        <v>31</v>
      </c>
      <c r="H625" s="36">
        <v>1712200750</v>
      </c>
      <c r="I625" s="36" t="s">
        <v>641</v>
      </c>
      <c r="J625" s="39">
        <v>-1353825</v>
      </c>
      <c r="K625" s="33">
        <v>-1282677</v>
      </c>
      <c r="L625" s="40">
        <v>-823000</v>
      </c>
      <c r="M625" s="16"/>
      <c r="N625" s="16"/>
      <c r="O625" s="16"/>
      <c r="Q625" s="4"/>
      <c r="R625" s="5"/>
      <c r="S625" s="2"/>
      <c r="T625" s="2"/>
      <c r="U625" s="2"/>
      <c r="V625" s="2"/>
      <c r="W625" s="2"/>
      <c r="X625" s="2"/>
      <c r="Y625" s="2"/>
      <c r="Z625" s="2"/>
    </row>
    <row r="626" spans="1:206" ht="15" customHeight="1" outlineLevel="2" x14ac:dyDescent="0.25">
      <c r="A626" s="35" t="s">
        <v>1244</v>
      </c>
      <c r="B626" s="36">
        <v>2</v>
      </c>
      <c r="C626" s="36" t="s">
        <v>1</v>
      </c>
      <c r="D626" s="36">
        <v>71</v>
      </c>
      <c r="E626" s="38" t="s">
        <v>26</v>
      </c>
      <c r="F626" s="36">
        <v>712</v>
      </c>
      <c r="G626" s="38" t="s">
        <v>31</v>
      </c>
      <c r="H626" s="36">
        <v>1712300720</v>
      </c>
      <c r="I626" s="36" t="s">
        <v>642</v>
      </c>
      <c r="J626" s="39">
        <v>-351</v>
      </c>
      <c r="K626" s="33">
        <v>0</v>
      </c>
      <c r="L626" s="40">
        <v>0</v>
      </c>
      <c r="M626" s="16"/>
      <c r="N626" s="16"/>
      <c r="O626" s="16"/>
      <c r="Q626" s="4"/>
      <c r="R626" s="5"/>
      <c r="S626" s="2"/>
      <c r="T626" s="2"/>
      <c r="U626" s="2"/>
      <c r="V626" s="2"/>
      <c r="W626" s="2"/>
      <c r="X626" s="2"/>
      <c r="Y626" s="2"/>
      <c r="Z626" s="2"/>
    </row>
    <row r="627" spans="1:206" ht="15" customHeight="1" outlineLevel="2" x14ac:dyDescent="0.25">
      <c r="A627" s="35" t="s">
        <v>1244</v>
      </c>
      <c r="B627" s="36">
        <v>2</v>
      </c>
      <c r="C627" s="36" t="s">
        <v>1</v>
      </c>
      <c r="D627" s="36">
        <v>71</v>
      </c>
      <c r="E627" s="38" t="s">
        <v>26</v>
      </c>
      <c r="F627" s="36">
        <v>712</v>
      </c>
      <c r="G627" s="38" t="s">
        <v>31</v>
      </c>
      <c r="H627" s="36">
        <v>1712300750</v>
      </c>
      <c r="I627" s="36" t="s">
        <v>643</v>
      </c>
      <c r="J627" s="39">
        <v>-19557669.719999999</v>
      </c>
      <c r="K627" s="33">
        <v>-11953662.02</v>
      </c>
      <c r="L627" s="40">
        <v>-12325000</v>
      </c>
      <c r="M627" s="16"/>
      <c r="N627" s="16"/>
      <c r="O627" s="16"/>
      <c r="Q627" s="4"/>
      <c r="R627" s="5"/>
      <c r="S627" s="2"/>
      <c r="T627" s="2"/>
      <c r="U627" s="2"/>
      <c r="V627" s="2"/>
      <c r="W627" s="2"/>
      <c r="X627" s="2"/>
      <c r="Y627" s="2"/>
      <c r="Z627" s="2"/>
    </row>
    <row r="628" spans="1:206" ht="15" customHeight="1" outlineLevel="2" x14ac:dyDescent="0.25">
      <c r="A628" s="35" t="s">
        <v>1244</v>
      </c>
      <c r="B628" s="36">
        <v>2</v>
      </c>
      <c r="C628" s="36" t="s">
        <v>1</v>
      </c>
      <c r="D628" s="36">
        <v>71</v>
      </c>
      <c r="E628" s="38" t="s">
        <v>26</v>
      </c>
      <c r="F628" s="36">
        <v>712</v>
      </c>
      <c r="G628" s="38" t="s">
        <v>31</v>
      </c>
      <c r="H628" s="36">
        <v>1712300751</v>
      </c>
      <c r="I628" s="38" t="s">
        <v>644</v>
      </c>
      <c r="J628" s="39">
        <v>0</v>
      </c>
      <c r="K628" s="33">
        <v>-10021711.77</v>
      </c>
      <c r="L628" s="40">
        <v>-10255000</v>
      </c>
      <c r="M628" s="16"/>
      <c r="N628" s="16"/>
      <c r="O628" s="16"/>
      <c r="Q628" s="4"/>
      <c r="R628" s="5"/>
      <c r="S628" s="2"/>
      <c r="T628" s="2"/>
      <c r="U628" s="2"/>
      <c r="V628" s="2"/>
      <c r="W628" s="2"/>
      <c r="X628" s="2"/>
      <c r="Y628" s="2"/>
      <c r="Z628" s="2"/>
    </row>
    <row r="629" spans="1:206" ht="15" customHeight="1" outlineLevel="2" x14ac:dyDescent="0.25">
      <c r="A629" s="35" t="s">
        <v>1244</v>
      </c>
      <c r="B629" s="36">
        <v>2</v>
      </c>
      <c r="C629" s="36" t="s">
        <v>1</v>
      </c>
      <c r="D629" s="36">
        <v>71</v>
      </c>
      <c r="E629" s="38" t="s">
        <v>26</v>
      </c>
      <c r="F629" s="36">
        <v>712</v>
      </c>
      <c r="G629" s="38" t="s">
        <v>31</v>
      </c>
      <c r="H629" s="36">
        <v>1712300752</v>
      </c>
      <c r="I629" s="38" t="s">
        <v>645</v>
      </c>
      <c r="J629" s="42">
        <v>0</v>
      </c>
      <c r="K629" s="33">
        <v>-350843.3</v>
      </c>
      <c r="L629" s="40">
        <v>-538000</v>
      </c>
      <c r="M629" s="16"/>
      <c r="N629" s="16"/>
      <c r="O629" s="16"/>
      <c r="Q629" s="4"/>
      <c r="R629" s="5"/>
      <c r="S629" s="2"/>
      <c r="T629" s="2"/>
      <c r="U629" s="2"/>
      <c r="V629" s="2"/>
      <c r="W629" s="2"/>
      <c r="X629" s="2"/>
      <c r="Y629" s="2"/>
      <c r="Z629" s="2"/>
    </row>
    <row r="630" spans="1:206" ht="15" customHeight="1" outlineLevel="2" x14ac:dyDescent="0.25">
      <c r="A630" s="35" t="s">
        <v>1244</v>
      </c>
      <c r="B630" s="36">
        <v>2</v>
      </c>
      <c r="C630" s="36" t="s">
        <v>1</v>
      </c>
      <c r="D630" s="36">
        <v>71</v>
      </c>
      <c r="E630" s="38" t="s">
        <v>26</v>
      </c>
      <c r="F630" s="36">
        <v>712</v>
      </c>
      <c r="G630" s="38" t="s">
        <v>31</v>
      </c>
      <c r="H630" s="36">
        <v>1712300753</v>
      </c>
      <c r="I630" s="38" t="s">
        <v>646</v>
      </c>
      <c r="J630" s="39">
        <v>0</v>
      </c>
      <c r="K630" s="33">
        <v>-351959.4</v>
      </c>
      <c r="L630" s="40">
        <v>-357000</v>
      </c>
      <c r="M630" s="16"/>
      <c r="N630" s="16"/>
      <c r="O630" s="16"/>
      <c r="Q630" s="4"/>
      <c r="R630" s="5"/>
      <c r="S630" s="2"/>
      <c r="T630" s="2"/>
      <c r="U630" s="2"/>
      <c r="V630" s="2"/>
      <c r="W630" s="2"/>
      <c r="X630" s="2"/>
      <c r="Y630" s="2"/>
      <c r="Z630" s="2"/>
    </row>
    <row r="631" spans="1:206" ht="15" customHeight="1" outlineLevel="2" x14ac:dyDescent="0.25">
      <c r="A631" s="35" t="s">
        <v>1244</v>
      </c>
      <c r="B631" s="36">
        <v>2</v>
      </c>
      <c r="C631" s="36" t="s">
        <v>1</v>
      </c>
      <c r="D631" s="36">
        <v>71</v>
      </c>
      <c r="E631" s="38" t="s">
        <v>26</v>
      </c>
      <c r="F631" s="36">
        <v>712</v>
      </c>
      <c r="G631" s="38" t="s">
        <v>31</v>
      </c>
      <c r="H631" s="36">
        <v>1712300754</v>
      </c>
      <c r="I631" s="38" t="s">
        <v>647</v>
      </c>
      <c r="J631" s="39">
        <v>0</v>
      </c>
      <c r="K631" s="33">
        <v>-173638.78</v>
      </c>
      <c r="L631" s="40">
        <v>-100000</v>
      </c>
      <c r="M631" s="16"/>
      <c r="N631" s="16"/>
      <c r="O631" s="16"/>
      <c r="Q631" s="4"/>
      <c r="R631" s="5"/>
      <c r="S631" s="2"/>
      <c r="T631" s="2"/>
      <c r="U631" s="2"/>
      <c r="V631" s="2"/>
      <c r="W631" s="2"/>
      <c r="X631" s="2"/>
      <c r="Y631" s="2"/>
      <c r="Z631" s="2"/>
    </row>
    <row r="632" spans="1:206" ht="15" customHeight="1" outlineLevel="2" x14ac:dyDescent="0.25">
      <c r="A632" s="35" t="s">
        <v>1244</v>
      </c>
      <c r="B632" s="36">
        <v>2</v>
      </c>
      <c r="C632" s="36" t="s">
        <v>1</v>
      </c>
      <c r="D632" s="36">
        <v>71</v>
      </c>
      <c r="E632" s="38" t="s">
        <v>26</v>
      </c>
      <c r="F632" s="36">
        <v>712</v>
      </c>
      <c r="G632" s="38" t="s">
        <v>31</v>
      </c>
      <c r="H632" s="36">
        <v>1712300780</v>
      </c>
      <c r="I632" s="36" t="s">
        <v>560</v>
      </c>
      <c r="J632" s="39">
        <v>-9082</v>
      </c>
      <c r="K632" s="33">
        <v>0</v>
      </c>
      <c r="L632" s="40">
        <v>0</v>
      </c>
      <c r="M632" s="16"/>
      <c r="N632" s="16"/>
      <c r="O632" s="16"/>
      <c r="Q632" s="4"/>
      <c r="R632" s="5"/>
      <c r="S632" s="2"/>
      <c r="T632" s="2"/>
      <c r="U632" s="2"/>
      <c r="V632" s="2"/>
      <c r="W632" s="2"/>
      <c r="X632" s="2"/>
      <c r="Y632" s="2"/>
      <c r="Z632" s="2"/>
    </row>
    <row r="633" spans="1:206" ht="15" customHeight="1" outlineLevel="2" x14ac:dyDescent="0.25">
      <c r="A633" s="35" t="s">
        <v>1244</v>
      </c>
      <c r="B633" s="36">
        <v>2</v>
      </c>
      <c r="C633" s="36" t="s">
        <v>1</v>
      </c>
      <c r="D633" s="36">
        <v>71</v>
      </c>
      <c r="E633" s="38" t="s">
        <v>26</v>
      </c>
      <c r="F633" s="36">
        <v>712</v>
      </c>
      <c r="G633" s="38" t="s">
        <v>31</v>
      </c>
      <c r="H633" s="36">
        <v>1712300785</v>
      </c>
      <c r="I633" s="36" t="s">
        <v>648</v>
      </c>
      <c r="J633" s="39">
        <v>-457446.32</v>
      </c>
      <c r="K633" s="33">
        <v>-497954</v>
      </c>
      <c r="L633" s="40">
        <v>-180000</v>
      </c>
      <c r="M633" s="16"/>
      <c r="N633" s="16"/>
      <c r="O633" s="16"/>
      <c r="Q633" s="4"/>
      <c r="R633" s="5"/>
      <c r="S633" s="2"/>
      <c r="T633" s="2"/>
      <c r="U633" s="2"/>
      <c r="V633" s="2"/>
      <c r="W633" s="2"/>
      <c r="X633" s="2"/>
      <c r="Y633" s="2"/>
      <c r="Z633" s="2"/>
      <c r="AB633" s="11"/>
      <c r="AC633" s="11"/>
      <c r="AD633" s="11"/>
      <c r="AE633" s="11"/>
      <c r="AF633" s="11"/>
      <c r="AG633" s="11"/>
      <c r="AH633" s="11"/>
      <c r="AI633" s="11"/>
      <c r="AJ633" s="11"/>
      <c r="AK633" s="11"/>
      <c r="AL633" s="11"/>
      <c r="AM633" s="11"/>
      <c r="AN633" s="11"/>
      <c r="AO633" s="11"/>
      <c r="AP633" s="11"/>
      <c r="AQ633" s="11"/>
      <c r="AR633" s="11"/>
      <c r="AS633" s="11"/>
      <c r="AT633" s="11"/>
      <c r="AU633" s="11"/>
      <c r="AV633" s="11"/>
      <c r="AW633" s="11"/>
      <c r="AX633" s="11"/>
      <c r="AY633" s="11"/>
      <c r="AZ633" s="11"/>
      <c r="BA633" s="11"/>
      <c r="BB633" s="11"/>
      <c r="BC633" s="11"/>
      <c r="BD633" s="11"/>
      <c r="BE633" s="11"/>
      <c r="BF633" s="11"/>
      <c r="BG633" s="11"/>
      <c r="BH633" s="11"/>
      <c r="BI633" s="11"/>
      <c r="BJ633" s="11"/>
      <c r="BK633" s="11"/>
      <c r="BL633" s="11"/>
      <c r="BM633" s="11"/>
      <c r="BN633" s="11"/>
      <c r="BO633" s="11"/>
      <c r="BP633" s="11"/>
      <c r="BQ633" s="11"/>
      <c r="BR633" s="11"/>
      <c r="BS633" s="11"/>
      <c r="BT633" s="11"/>
      <c r="BU633" s="11"/>
      <c r="BV633" s="11"/>
      <c r="BW633" s="11"/>
      <c r="BX633" s="11"/>
      <c r="BY633" s="11"/>
      <c r="BZ633" s="11"/>
      <c r="CA633" s="11"/>
      <c r="CB633" s="11"/>
      <c r="CC633" s="11"/>
      <c r="CD633" s="11"/>
      <c r="CE633" s="11"/>
      <c r="CF633" s="11"/>
      <c r="CG633" s="11"/>
      <c r="CH633" s="11"/>
      <c r="CI633" s="11"/>
      <c r="CJ633" s="11"/>
      <c r="CK633" s="11"/>
      <c r="CL633" s="11"/>
      <c r="CM633" s="11"/>
      <c r="CN633" s="11"/>
      <c r="CO633" s="11"/>
      <c r="CP633" s="11"/>
      <c r="CQ633" s="11"/>
      <c r="CR633" s="11"/>
      <c r="CS633" s="11"/>
      <c r="CT633" s="11"/>
      <c r="CU633" s="11"/>
      <c r="CV633" s="11"/>
      <c r="CW633" s="11"/>
      <c r="CX633" s="11"/>
      <c r="CY633" s="11"/>
      <c r="CZ633" s="11"/>
      <c r="DA633" s="11"/>
      <c r="DB633" s="11"/>
      <c r="DC633" s="11"/>
      <c r="DD633" s="11"/>
      <c r="DE633" s="11"/>
      <c r="DF633" s="11"/>
      <c r="DG633" s="11"/>
      <c r="DH633" s="11"/>
      <c r="DI633" s="11"/>
      <c r="DJ633" s="11"/>
      <c r="DK633" s="11"/>
      <c r="DL633" s="11"/>
      <c r="DM633" s="11"/>
      <c r="DN633" s="11"/>
      <c r="DO633" s="11"/>
      <c r="DP633" s="11"/>
      <c r="DQ633" s="11"/>
      <c r="DR633" s="11"/>
      <c r="DS633" s="11"/>
      <c r="DT633" s="11"/>
      <c r="DU633" s="11"/>
      <c r="DV633" s="11"/>
      <c r="DW633" s="11"/>
      <c r="DX633" s="11"/>
      <c r="DY633" s="11"/>
      <c r="DZ633" s="11"/>
      <c r="EA633" s="11"/>
      <c r="EB633" s="11"/>
      <c r="EC633" s="11"/>
      <c r="ED633" s="11"/>
      <c r="EE633" s="11"/>
      <c r="EF633" s="11"/>
      <c r="EG633" s="11"/>
      <c r="EH633" s="11"/>
      <c r="EI633" s="11"/>
      <c r="EJ633" s="11"/>
      <c r="EK633" s="11"/>
      <c r="EL633" s="11"/>
      <c r="EM633" s="11"/>
      <c r="EN633" s="11"/>
      <c r="EO633" s="11"/>
      <c r="EP633" s="11"/>
      <c r="EQ633" s="11"/>
      <c r="ER633" s="11"/>
      <c r="ES633" s="11"/>
      <c r="ET633" s="11"/>
      <c r="EU633" s="11"/>
      <c r="EV633" s="11"/>
      <c r="EW633" s="11"/>
      <c r="EX633" s="11"/>
      <c r="EY633" s="11"/>
      <c r="EZ633" s="11"/>
      <c r="FA633" s="11"/>
      <c r="FB633" s="11"/>
      <c r="FC633" s="11"/>
      <c r="FD633" s="11"/>
      <c r="FE633" s="11"/>
      <c r="FF633" s="11"/>
      <c r="FG633" s="11"/>
      <c r="FH633" s="11"/>
      <c r="FI633" s="11"/>
      <c r="FJ633" s="11"/>
      <c r="FK633" s="11"/>
      <c r="FL633" s="11"/>
      <c r="FM633" s="11"/>
      <c r="FN633" s="11"/>
      <c r="FO633" s="11"/>
      <c r="FP633" s="11"/>
      <c r="FQ633" s="11"/>
      <c r="FR633" s="11"/>
      <c r="FS633" s="11"/>
      <c r="FT633" s="11"/>
      <c r="FU633" s="11"/>
      <c r="FV633" s="11"/>
      <c r="FW633" s="11"/>
      <c r="FX633" s="11"/>
      <c r="FY633" s="11"/>
      <c r="FZ633" s="11"/>
      <c r="GA633" s="11"/>
      <c r="GB633" s="11"/>
      <c r="GC633" s="11"/>
      <c r="GD633" s="11"/>
      <c r="GE633" s="11"/>
      <c r="GF633" s="11"/>
      <c r="GG633" s="11"/>
      <c r="GH633" s="11"/>
      <c r="GI633" s="11"/>
      <c r="GJ633" s="11"/>
      <c r="GK633" s="11"/>
      <c r="GL633" s="11"/>
      <c r="GM633" s="11"/>
      <c r="GN633" s="11"/>
      <c r="GO633" s="11"/>
      <c r="GP633" s="11"/>
      <c r="GQ633" s="11"/>
      <c r="GR633" s="11"/>
      <c r="GS633" s="11"/>
      <c r="GT633" s="11"/>
      <c r="GU633" s="11"/>
      <c r="GV633" s="11"/>
      <c r="GW633" s="11"/>
      <c r="GX633" s="11"/>
    </row>
    <row r="634" spans="1:206" ht="15" customHeight="1" outlineLevel="2" x14ac:dyDescent="0.25">
      <c r="A634" s="35" t="s">
        <v>1244</v>
      </c>
      <c r="B634" s="36">
        <v>2</v>
      </c>
      <c r="C634" s="36" t="s">
        <v>1</v>
      </c>
      <c r="D634" s="36">
        <v>71</v>
      </c>
      <c r="E634" s="38" t="s">
        <v>26</v>
      </c>
      <c r="F634" s="36">
        <v>712</v>
      </c>
      <c r="G634" s="38" t="s">
        <v>31</v>
      </c>
      <c r="H634" s="36">
        <v>1712300988</v>
      </c>
      <c r="I634" s="36" t="s">
        <v>649</v>
      </c>
      <c r="J634" s="39">
        <v>0</v>
      </c>
      <c r="K634" s="33">
        <v>0</v>
      </c>
      <c r="L634" s="40">
        <v>-500000</v>
      </c>
      <c r="M634" s="16"/>
      <c r="N634" s="16"/>
      <c r="O634" s="16"/>
      <c r="Q634" s="4"/>
      <c r="R634" s="5"/>
      <c r="S634" s="2"/>
      <c r="T634" s="2"/>
      <c r="U634" s="2"/>
      <c r="V634" s="2"/>
      <c r="W634" s="2"/>
      <c r="X634" s="2"/>
      <c r="Y634" s="2"/>
      <c r="Z634" s="2"/>
    </row>
    <row r="635" spans="1:206" ht="15" customHeight="1" outlineLevel="2" x14ac:dyDescent="0.25">
      <c r="A635" s="35" t="s">
        <v>1244</v>
      </c>
      <c r="B635" s="36">
        <v>2</v>
      </c>
      <c r="C635" s="36" t="s">
        <v>1</v>
      </c>
      <c r="D635" s="36">
        <v>71</v>
      </c>
      <c r="E635" s="38" t="s">
        <v>26</v>
      </c>
      <c r="F635" s="36">
        <v>713</v>
      </c>
      <c r="G635" s="38" t="s">
        <v>37</v>
      </c>
      <c r="H635" s="36">
        <v>1713000758</v>
      </c>
      <c r="I635" s="36" t="s">
        <v>650</v>
      </c>
      <c r="J635" s="39">
        <v>-73191.320000000007</v>
      </c>
      <c r="K635" s="33">
        <v>-122897.46</v>
      </c>
      <c r="L635" s="40">
        <v>-160000</v>
      </c>
      <c r="M635" s="16"/>
      <c r="N635" s="16"/>
      <c r="O635" s="16"/>
      <c r="Q635" s="4"/>
      <c r="R635" s="5"/>
      <c r="S635" s="2"/>
      <c r="T635" s="2"/>
      <c r="U635" s="2"/>
      <c r="V635" s="2"/>
      <c r="W635" s="2"/>
      <c r="X635" s="2"/>
      <c r="Y635" s="2"/>
      <c r="Z635" s="2"/>
    </row>
    <row r="636" spans="1:206" ht="15" customHeight="1" outlineLevel="2" x14ac:dyDescent="0.25">
      <c r="A636" s="35" t="s">
        <v>1244</v>
      </c>
      <c r="B636" s="38">
        <v>2</v>
      </c>
      <c r="C636" s="38" t="s">
        <v>1</v>
      </c>
      <c r="D636" s="38">
        <v>71</v>
      </c>
      <c r="E636" s="38" t="s">
        <v>26</v>
      </c>
      <c r="F636" s="38">
        <v>714</v>
      </c>
      <c r="G636" s="38" t="s">
        <v>43</v>
      </c>
      <c r="H636" s="36">
        <v>1714200750</v>
      </c>
      <c r="I636" s="38" t="s">
        <v>651</v>
      </c>
      <c r="J636" s="42">
        <v>0</v>
      </c>
      <c r="K636" s="33">
        <v>0</v>
      </c>
      <c r="L636" s="40">
        <v>-150000</v>
      </c>
      <c r="M636" s="16"/>
      <c r="N636" s="16"/>
      <c r="O636" s="16"/>
      <c r="Q636" s="4"/>
      <c r="R636" s="5"/>
      <c r="S636" s="2"/>
      <c r="T636" s="2"/>
      <c r="U636" s="2"/>
      <c r="V636" s="2"/>
      <c r="W636" s="2"/>
      <c r="X636" s="2"/>
      <c r="Y636" s="2"/>
      <c r="Z636" s="2"/>
    </row>
    <row r="637" spans="1:206" ht="15" customHeight="1" outlineLevel="2" x14ac:dyDescent="0.25">
      <c r="A637" s="35" t="s">
        <v>1244</v>
      </c>
      <c r="B637" s="36">
        <v>2</v>
      </c>
      <c r="C637" s="36" t="s">
        <v>1</v>
      </c>
      <c r="D637" s="36">
        <v>71</v>
      </c>
      <c r="E637" s="38" t="s">
        <v>26</v>
      </c>
      <c r="F637" s="36">
        <v>714</v>
      </c>
      <c r="G637" s="38" t="s">
        <v>43</v>
      </c>
      <c r="H637" s="36">
        <v>1714200760</v>
      </c>
      <c r="I637" s="36" t="s">
        <v>652</v>
      </c>
      <c r="J637" s="39">
        <v>-378000</v>
      </c>
      <c r="K637" s="33">
        <v>-418022</v>
      </c>
      <c r="L637" s="40">
        <v>-452000</v>
      </c>
      <c r="M637" s="16"/>
      <c r="N637" s="16"/>
      <c r="O637" s="16"/>
      <c r="Q637" s="4"/>
      <c r="R637" s="5"/>
      <c r="S637" s="2"/>
      <c r="T637" s="2"/>
      <c r="U637" s="2"/>
      <c r="V637" s="2"/>
      <c r="W637" s="2"/>
      <c r="X637" s="2"/>
      <c r="Y637" s="2"/>
      <c r="Z637" s="2"/>
    </row>
    <row r="638" spans="1:206" ht="15" customHeight="1" outlineLevel="2" x14ac:dyDescent="0.25">
      <c r="A638" s="35" t="s">
        <v>1244</v>
      </c>
      <c r="B638" s="36">
        <v>2</v>
      </c>
      <c r="C638" s="36" t="s">
        <v>1</v>
      </c>
      <c r="D638" s="36">
        <v>71</v>
      </c>
      <c r="E638" s="38" t="s">
        <v>26</v>
      </c>
      <c r="F638" s="36">
        <v>715</v>
      </c>
      <c r="G638" s="38" t="s">
        <v>46</v>
      </c>
      <c r="H638" s="36">
        <v>1715300110</v>
      </c>
      <c r="I638" s="36" t="s">
        <v>653</v>
      </c>
      <c r="J638" s="39">
        <v>-107788.64</v>
      </c>
      <c r="K638" s="33">
        <v>-102.63</v>
      </c>
      <c r="L638" s="40">
        <v>0</v>
      </c>
      <c r="M638" s="16"/>
      <c r="N638" s="16"/>
      <c r="O638" s="16"/>
      <c r="Q638" s="4"/>
      <c r="R638" s="5"/>
      <c r="S638" s="2"/>
      <c r="T638" s="2"/>
      <c r="U638" s="2"/>
      <c r="V638" s="2"/>
      <c r="W638" s="2"/>
      <c r="X638" s="2"/>
      <c r="Y638" s="2"/>
      <c r="Z638" s="2"/>
    </row>
    <row r="639" spans="1:206" ht="15" customHeight="1" outlineLevel="2" x14ac:dyDescent="0.25">
      <c r="A639" s="35" t="s">
        <v>1244</v>
      </c>
      <c r="B639" s="36">
        <v>2</v>
      </c>
      <c r="C639" s="36" t="s">
        <v>1</v>
      </c>
      <c r="D639" s="36">
        <v>71</v>
      </c>
      <c r="E639" s="38" t="s">
        <v>26</v>
      </c>
      <c r="F639" s="36">
        <v>715</v>
      </c>
      <c r="G639" s="38" t="s">
        <v>46</v>
      </c>
      <c r="H639" s="36">
        <v>1715300750</v>
      </c>
      <c r="I639" s="36" t="s">
        <v>534</v>
      </c>
      <c r="J639" s="39">
        <v>-339946.65</v>
      </c>
      <c r="K639" s="33">
        <v>-3515.5</v>
      </c>
      <c r="L639" s="40">
        <v>-10000</v>
      </c>
      <c r="M639" s="16"/>
      <c r="N639" s="16"/>
      <c r="O639" s="16"/>
      <c r="Q639" s="4"/>
      <c r="R639" s="5"/>
      <c r="S639" s="2"/>
      <c r="T639" s="2"/>
      <c r="U639" s="2"/>
      <c r="V639" s="2"/>
      <c r="W639" s="2"/>
      <c r="X639" s="2"/>
      <c r="Y639" s="2"/>
      <c r="Z639" s="2"/>
    </row>
    <row r="640" spans="1:206" ht="15" customHeight="1" outlineLevel="2" x14ac:dyDescent="0.25">
      <c r="A640" s="35" t="s">
        <v>1244</v>
      </c>
      <c r="B640" s="36">
        <v>2</v>
      </c>
      <c r="C640" s="36" t="s">
        <v>1</v>
      </c>
      <c r="D640" s="36">
        <v>71</v>
      </c>
      <c r="E640" s="38" t="s">
        <v>26</v>
      </c>
      <c r="F640" s="36">
        <v>715</v>
      </c>
      <c r="G640" s="38" t="s">
        <v>46</v>
      </c>
      <c r="H640" s="36">
        <v>1715300753</v>
      </c>
      <c r="I640" s="36" t="s">
        <v>654</v>
      </c>
      <c r="J640" s="39">
        <v>0</v>
      </c>
      <c r="K640" s="33">
        <v>-99675.56</v>
      </c>
      <c r="L640" s="40">
        <v>-70000</v>
      </c>
      <c r="M640" s="16"/>
      <c r="N640" s="16"/>
      <c r="O640" s="16"/>
      <c r="Q640" s="4"/>
      <c r="R640" s="5"/>
      <c r="S640" s="2"/>
      <c r="T640" s="2"/>
      <c r="U640" s="2"/>
      <c r="V640" s="2"/>
      <c r="W640" s="2"/>
      <c r="X640" s="2"/>
      <c r="Y640" s="2"/>
      <c r="Z640" s="2"/>
    </row>
    <row r="641" spans="1:26" ht="15" customHeight="1" outlineLevel="2" x14ac:dyDescent="0.25">
      <c r="A641" s="35" t="s">
        <v>1244</v>
      </c>
      <c r="B641" s="36">
        <v>2</v>
      </c>
      <c r="C641" s="36" t="s">
        <v>1</v>
      </c>
      <c r="D641" s="36">
        <v>71</v>
      </c>
      <c r="E641" s="38" t="s">
        <v>26</v>
      </c>
      <c r="F641" s="36">
        <v>715</v>
      </c>
      <c r="G641" s="38" t="s">
        <v>46</v>
      </c>
      <c r="H641" s="36">
        <v>1715300754</v>
      </c>
      <c r="I641" s="36" t="s">
        <v>655</v>
      </c>
      <c r="J641" s="39">
        <v>0</v>
      </c>
      <c r="K641" s="33">
        <v>-65997.399999999994</v>
      </c>
      <c r="L641" s="40">
        <v>-10000</v>
      </c>
      <c r="M641" s="16"/>
      <c r="N641" s="16"/>
      <c r="O641" s="16"/>
      <c r="Q641" s="4"/>
      <c r="R641" s="5"/>
      <c r="S641" s="2"/>
      <c r="T641" s="2"/>
      <c r="U641" s="2"/>
      <c r="V641" s="2"/>
      <c r="W641" s="2"/>
      <c r="X641" s="2"/>
      <c r="Y641" s="2"/>
      <c r="Z641" s="2"/>
    </row>
    <row r="642" spans="1:26" ht="15" customHeight="1" outlineLevel="2" x14ac:dyDescent="0.25">
      <c r="A642" s="35" t="s">
        <v>1244</v>
      </c>
      <c r="B642" s="36">
        <v>2</v>
      </c>
      <c r="C642" s="36" t="s">
        <v>1</v>
      </c>
      <c r="D642" s="36">
        <v>71</v>
      </c>
      <c r="E642" s="38" t="s">
        <v>26</v>
      </c>
      <c r="F642" s="36">
        <v>715</v>
      </c>
      <c r="G642" s="38" t="s">
        <v>46</v>
      </c>
      <c r="H642" s="36">
        <v>1715300755</v>
      </c>
      <c r="I642" s="36" t="s">
        <v>656</v>
      </c>
      <c r="J642" s="42">
        <v>0</v>
      </c>
      <c r="K642" s="33">
        <v>0</v>
      </c>
      <c r="L642" s="40">
        <v>-192000</v>
      </c>
      <c r="M642" s="16"/>
      <c r="N642" s="16"/>
      <c r="O642" s="16"/>
      <c r="Q642" s="4"/>
      <c r="R642" s="5"/>
      <c r="S642" s="2"/>
      <c r="T642" s="2"/>
      <c r="U642" s="2"/>
      <c r="V642" s="2"/>
      <c r="W642" s="2"/>
      <c r="X642" s="2"/>
      <c r="Y642" s="2"/>
      <c r="Z642" s="2"/>
    </row>
    <row r="643" spans="1:26" ht="15" customHeight="1" outlineLevel="1" x14ac:dyDescent="0.25">
      <c r="A643" s="54" t="s">
        <v>1256</v>
      </c>
      <c r="B643" s="36"/>
      <c r="C643" s="36"/>
      <c r="D643" s="36"/>
      <c r="E643" s="38"/>
      <c r="F643" s="36"/>
      <c r="G643" s="38"/>
      <c r="H643" s="36"/>
      <c r="I643" s="36"/>
      <c r="J643" s="42">
        <f>SUBTOTAL(9,J612:J642)</f>
        <v>-23745239.419999998</v>
      </c>
      <c r="K643" s="33">
        <f>SUBTOTAL(9,K612:K642)</f>
        <v>-26744188.149999995</v>
      </c>
      <c r="L643" s="40">
        <f>SUBTOTAL(9,L612:L642)</f>
        <v>-27686000</v>
      </c>
      <c r="M643" s="16"/>
      <c r="N643" s="16"/>
      <c r="O643" s="16"/>
      <c r="Q643" s="4"/>
      <c r="R643" s="5"/>
      <c r="S643" s="2"/>
      <c r="T643" s="2"/>
      <c r="U643" s="2"/>
      <c r="V643" s="2"/>
      <c r="W643" s="2"/>
      <c r="X643" s="2"/>
      <c r="Y643" s="2"/>
      <c r="Z643" s="2"/>
    </row>
    <row r="644" spans="1:26" ht="15" customHeight="1" outlineLevel="2" x14ac:dyDescent="0.25">
      <c r="A644" s="35" t="s">
        <v>1252</v>
      </c>
      <c r="B644" s="36">
        <v>2</v>
      </c>
      <c r="C644" s="36" t="s">
        <v>1</v>
      </c>
      <c r="D644" s="36">
        <v>72</v>
      </c>
      <c r="E644" s="38" t="s">
        <v>51</v>
      </c>
      <c r="F644" s="36">
        <v>721</v>
      </c>
      <c r="G644" s="38" t="s">
        <v>52</v>
      </c>
      <c r="H644" s="36">
        <v>1721000110</v>
      </c>
      <c r="I644" s="36" t="s">
        <v>517</v>
      </c>
      <c r="J644" s="39">
        <v>-650651.31000000006</v>
      </c>
      <c r="K644" s="33">
        <v>-675415.75</v>
      </c>
      <c r="L644" s="40">
        <v>-1032000</v>
      </c>
      <c r="M644" s="16"/>
      <c r="N644" s="16"/>
      <c r="O644" s="16"/>
      <c r="Q644" s="4"/>
      <c r="R644" s="5"/>
      <c r="S644" s="2"/>
      <c r="T644" s="2"/>
      <c r="U644" s="2"/>
      <c r="V644" s="2"/>
      <c r="W644" s="2"/>
      <c r="X644" s="2"/>
      <c r="Y644" s="2"/>
      <c r="Z644" s="2"/>
    </row>
    <row r="645" spans="1:26" ht="15" customHeight="1" outlineLevel="2" x14ac:dyDescent="0.25">
      <c r="A645" s="35" t="s">
        <v>1252</v>
      </c>
      <c r="B645" s="36">
        <v>2</v>
      </c>
      <c r="C645" s="36" t="s">
        <v>1</v>
      </c>
      <c r="D645" s="36">
        <v>72</v>
      </c>
      <c r="E645" s="38" t="s">
        <v>51</v>
      </c>
      <c r="F645" s="36">
        <v>721</v>
      </c>
      <c r="G645" s="38" t="s">
        <v>52</v>
      </c>
      <c r="H645" s="36">
        <v>1721000511</v>
      </c>
      <c r="I645" s="36" t="s">
        <v>523</v>
      </c>
      <c r="J645" s="39">
        <v>-1884.5</v>
      </c>
      <c r="K645" s="33">
        <v>-3160.91</v>
      </c>
      <c r="L645" s="40">
        <v>-5000</v>
      </c>
      <c r="M645" s="16"/>
      <c r="N645" s="16"/>
      <c r="O645" s="16"/>
      <c r="Q645" s="4"/>
      <c r="R645" s="5"/>
      <c r="S645" s="2"/>
      <c r="T645" s="2"/>
      <c r="U645" s="2"/>
      <c r="V645" s="2"/>
      <c r="W645" s="2"/>
      <c r="X645" s="2"/>
      <c r="Y645" s="2"/>
      <c r="Z645" s="2"/>
    </row>
    <row r="646" spans="1:26" ht="15" customHeight="1" outlineLevel="2" x14ac:dyDescent="0.25">
      <c r="A646" s="35" t="s">
        <v>1252</v>
      </c>
      <c r="B646" s="36">
        <v>2</v>
      </c>
      <c r="C646" s="36" t="s">
        <v>1</v>
      </c>
      <c r="D646" s="36">
        <v>72</v>
      </c>
      <c r="E646" s="38" t="s">
        <v>51</v>
      </c>
      <c r="F646" s="36">
        <v>721</v>
      </c>
      <c r="G646" s="38" t="s">
        <v>52</v>
      </c>
      <c r="H646" s="36">
        <v>1721000521</v>
      </c>
      <c r="I646" s="36" t="s">
        <v>526</v>
      </c>
      <c r="J646" s="39">
        <v>-1080</v>
      </c>
      <c r="K646" s="33">
        <v>-3600</v>
      </c>
      <c r="L646" s="40">
        <v>-3000</v>
      </c>
      <c r="M646" s="16"/>
      <c r="N646" s="16"/>
      <c r="O646" s="16"/>
      <c r="Q646" s="4"/>
      <c r="R646" s="5"/>
      <c r="S646" s="2"/>
      <c r="T646" s="2"/>
      <c r="U646" s="2"/>
      <c r="V646" s="2"/>
      <c r="W646" s="2"/>
      <c r="X646" s="2"/>
      <c r="Y646" s="2"/>
      <c r="Z646" s="2"/>
    </row>
    <row r="647" spans="1:26" ht="15" customHeight="1" outlineLevel="2" x14ac:dyDescent="0.25">
      <c r="A647" s="35" t="s">
        <v>1252</v>
      </c>
      <c r="B647" s="36">
        <v>2</v>
      </c>
      <c r="C647" s="36" t="s">
        <v>1</v>
      </c>
      <c r="D647" s="36">
        <v>72</v>
      </c>
      <c r="E647" s="38" t="s">
        <v>51</v>
      </c>
      <c r="F647" s="36">
        <v>721</v>
      </c>
      <c r="G647" s="38" t="s">
        <v>52</v>
      </c>
      <c r="H647" s="36">
        <v>1721000523</v>
      </c>
      <c r="I647" s="36" t="s">
        <v>527</v>
      </c>
      <c r="J647" s="39">
        <v>-1180</v>
      </c>
      <c r="K647" s="33">
        <v>-1275</v>
      </c>
      <c r="L647" s="40">
        <v>-1000</v>
      </c>
      <c r="M647" s="16"/>
      <c r="N647" s="16"/>
      <c r="O647" s="16"/>
      <c r="Q647" s="4"/>
      <c r="R647" s="5"/>
      <c r="S647" s="2"/>
      <c r="T647" s="2"/>
      <c r="U647" s="2"/>
      <c r="V647" s="2"/>
      <c r="W647" s="2"/>
      <c r="X647" s="2"/>
      <c r="Y647" s="2"/>
      <c r="Z647" s="2"/>
    </row>
    <row r="648" spans="1:26" ht="15" customHeight="1" outlineLevel="2" x14ac:dyDescent="0.25">
      <c r="A648" s="35" t="s">
        <v>1252</v>
      </c>
      <c r="B648" s="36">
        <v>2</v>
      </c>
      <c r="C648" s="36" t="s">
        <v>1</v>
      </c>
      <c r="D648" s="36">
        <v>72</v>
      </c>
      <c r="E648" s="38" t="s">
        <v>51</v>
      </c>
      <c r="F648" s="36">
        <v>721</v>
      </c>
      <c r="G648" s="38" t="s">
        <v>52</v>
      </c>
      <c r="H648" s="36">
        <v>1721000530</v>
      </c>
      <c r="I648" s="36" t="s">
        <v>657</v>
      </c>
      <c r="J648" s="39">
        <v>0</v>
      </c>
      <c r="K648" s="33">
        <v>-3622</v>
      </c>
      <c r="L648" s="40">
        <v>-60000</v>
      </c>
      <c r="M648" s="16"/>
      <c r="N648" s="16"/>
      <c r="O648" s="16"/>
      <c r="Q648" s="4"/>
      <c r="R648" s="5"/>
      <c r="S648" s="2"/>
      <c r="T648" s="2"/>
      <c r="U648" s="2"/>
      <c r="V648" s="2"/>
      <c r="W648" s="2"/>
      <c r="X648" s="2"/>
      <c r="Y648" s="2"/>
      <c r="Z648" s="2"/>
    </row>
    <row r="649" spans="1:26" ht="15" customHeight="1" outlineLevel="2" x14ac:dyDescent="0.25">
      <c r="A649" s="35" t="s">
        <v>1252</v>
      </c>
      <c r="B649" s="38">
        <v>2</v>
      </c>
      <c r="C649" s="38" t="s">
        <v>1</v>
      </c>
      <c r="D649" s="38">
        <v>72</v>
      </c>
      <c r="E649" s="38" t="s">
        <v>51</v>
      </c>
      <c r="F649" s="38">
        <v>721</v>
      </c>
      <c r="G649" s="38" t="s">
        <v>52</v>
      </c>
      <c r="H649" s="36">
        <v>1721000531</v>
      </c>
      <c r="I649" s="36" t="s">
        <v>658</v>
      </c>
      <c r="J649" s="42">
        <v>0</v>
      </c>
      <c r="K649" s="33">
        <v>-5316.72</v>
      </c>
      <c r="L649" s="40">
        <v>-45000</v>
      </c>
      <c r="M649" s="16"/>
      <c r="N649" s="16"/>
      <c r="O649" s="16"/>
      <c r="Q649" s="4"/>
      <c r="R649" s="5"/>
      <c r="S649" s="2"/>
      <c r="T649" s="2"/>
      <c r="U649" s="2"/>
      <c r="V649" s="2"/>
      <c r="W649" s="2"/>
      <c r="X649" s="2"/>
      <c r="Y649" s="2"/>
      <c r="Z649" s="2"/>
    </row>
    <row r="650" spans="1:26" ht="15" customHeight="1" outlineLevel="2" x14ac:dyDescent="0.25">
      <c r="A650" s="35" t="s">
        <v>1252</v>
      </c>
      <c r="B650" s="36">
        <v>2</v>
      </c>
      <c r="C650" s="36" t="s">
        <v>1</v>
      </c>
      <c r="D650" s="36">
        <v>72</v>
      </c>
      <c r="E650" s="38" t="s">
        <v>51</v>
      </c>
      <c r="F650" s="36">
        <v>721</v>
      </c>
      <c r="G650" s="38" t="s">
        <v>52</v>
      </c>
      <c r="H650" s="36">
        <v>1721000540</v>
      </c>
      <c r="I650" s="36" t="s">
        <v>529</v>
      </c>
      <c r="J650" s="39">
        <v>-44370</v>
      </c>
      <c r="K650" s="33">
        <v>-41696.959999999999</v>
      </c>
      <c r="L650" s="40">
        <v>-45000</v>
      </c>
      <c r="M650" s="16"/>
      <c r="N650" s="16"/>
      <c r="O650" s="16"/>
      <c r="Q650" s="4"/>
      <c r="R650" s="5"/>
      <c r="S650" s="2"/>
      <c r="T650" s="2"/>
      <c r="U650" s="2"/>
      <c r="V650" s="2"/>
      <c r="W650" s="2"/>
      <c r="X650" s="2"/>
      <c r="Y650" s="2"/>
      <c r="Z650" s="2"/>
    </row>
    <row r="651" spans="1:26" ht="15" customHeight="1" outlineLevel="2" x14ac:dyDescent="0.25">
      <c r="A651" s="35" t="s">
        <v>1252</v>
      </c>
      <c r="B651" s="36">
        <v>2</v>
      </c>
      <c r="C651" s="36" t="s">
        <v>1</v>
      </c>
      <c r="D651" s="36">
        <v>72</v>
      </c>
      <c r="E651" s="38" t="s">
        <v>51</v>
      </c>
      <c r="F651" s="36">
        <v>721</v>
      </c>
      <c r="G651" s="38" t="s">
        <v>52</v>
      </c>
      <c r="H651" s="36">
        <v>1721000710</v>
      </c>
      <c r="I651" s="36" t="s">
        <v>659</v>
      </c>
      <c r="J651" s="39">
        <v>-1800</v>
      </c>
      <c r="K651" s="33">
        <v>0</v>
      </c>
      <c r="L651" s="40">
        <v>0</v>
      </c>
      <c r="M651" s="16"/>
      <c r="N651" s="16"/>
      <c r="O651" s="16"/>
      <c r="Q651" s="4"/>
      <c r="R651" s="5"/>
      <c r="S651" s="2"/>
      <c r="T651" s="2"/>
      <c r="U651" s="2"/>
      <c r="V651" s="2"/>
      <c r="W651" s="2"/>
      <c r="X651" s="2"/>
      <c r="Y651" s="2"/>
      <c r="Z651" s="2"/>
    </row>
    <row r="652" spans="1:26" ht="15" customHeight="1" outlineLevel="2" x14ac:dyDescent="0.25">
      <c r="A652" s="35" t="s">
        <v>1252</v>
      </c>
      <c r="B652" s="36">
        <v>2</v>
      </c>
      <c r="C652" s="36" t="s">
        <v>1</v>
      </c>
      <c r="D652" s="36">
        <v>72</v>
      </c>
      <c r="E652" s="38" t="s">
        <v>51</v>
      </c>
      <c r="F652" s="36">
        <v>721</v>
      </c>
      <c r="G652" s="38" t="s">
        <v>52</v>
      </c>
      <c r="H652" s="36">
        <v>1721000750</v>
      </c>
      <c r="I652" s="36" t="s">
        <v>1249</v>
      </c>
      <c r="J652" s="39">
        <v>-69331.960000000006</v>
      </c>
      <c r="K652" s="33">
        <v>-51137.68</v>
      </c>
      <c r="L652" s="40">
        <v>-59000</v>
      </c>
      <c r="M652" s="16"/>
      <c r="N652" s="16"/>
      <c r="O652" s="16"/>
      <c r="Q652" s="4"/>
      <c r="R652" s="5"/>
      <c r="S652" s="2"/>
      <c r="T652" s="2"/>
      <c r="U652" s="2"/>
      <c r="V652" s="2"/>
      <c r="W652" s="2"/>
      <c r="X652" s="2"/>
      <c r="Y652" s="2"/>
      <c r="Z652" s="2"/>
    </row>
    <row r="653" spans="1:26" ht="15" customHeight="1" outlineLevel="2" x14ac:dyDescent="0.25">
      <c r="A653" s="35" t="s">
        <v>1252</v>
      </c>
      <c r="B653" s="36">
        <v>2</v>
      </c>
      <c r="C653" s="36" t="s">
        <v>1</v>
      </c>
      <c r="D653" s="36">
        <v>72</v>
      </c>
      <c r="E653" s="38" t="s">
        <v>51</v>
      </c>
      <c r="F653" s="36">
        <v>721</v>
      </c>
      <c r="G653" s="38" t="s">
        <v>52</v>
      </c>
      <c r="H653" s="36">
        <v>1721000752</v>
      </c>
      <c r="I653" s="36" t="s">
        <v>660</v>
      </c>
      <c r="J653" s="39">
        <v>-191107.18</v>
      </c>
      <c r="K653" s="33">
        <v>-211043.73</v>
      </c>
      <c r="L653" s="40">
        <v>-70000</v>
      </c>
      <c r="M653" s="16"/>
      <c r="N653" s="16"/>
      <c r="O653" s="16"/>
      <c r="Q653" s="4"/>
      <c r="R653" s="5"/>
      <c r="S653" s="2"/>
      <c r="T653" s="2"/>
      <c r="U653" s="2"/>
      <c r="V653" s="2"/>
      <c r="W653" s="2"/>
      <c r="X653" s="2"/>
      <c r="Y653" s="2"/>
      <c r="Z653" s="2"/>
    </row>
    <row r="654" spans="1:26" ht="15" customHeight="1" outlineLevel="2" x14ac:dyDescent="0.25">
      <c r="A654" s="35" t="s">
        <v>1252</v>
      </c>
      <c r="B654" s="36">
        <v>2</v>
      </c>
      <c r="C654" s="36" t="s">
        <v>1</v>
      </c>
      <c r="D654" s="36">
        <v>72</v>
      </c>
      <c r="E654" s="38" t="s">
        <v>51</v>
      </c>
      <c r="F654" s="36">
        <v>721</v>
      </c>
      <c r="G654" s="38" t="s">
        <v>52</v>
      </c>
      <c r="H654" s="36">
        <v>1721000767</v>
      </c>
      <c r="I654" s="36" t="s">
        <v>559</v>
      </c>
      <c r="J654" s="39">
        <v>-101278.62</v>
      </c>
      <c r="K654" s="33">
        <v>-129455.03</v>
      </c>
      <c r="L654" s="40">
        <v>-135000</v>
      </c>
      <c r="M654" s="16"/>
      <c r="N654" s="16"/>
      <c r="O654" s="16"/>
      <c r="Q654" s="4"/>
      <c r="R654" s="5"/>
      <c r="S654" s="2"/>
      <c r="T654" s="2"/>
      <c r="U654" s="2"/>
      <c r="V654" s="2"/>
      <c r="W654" s="2"/>
      <c r="X654" s="2"/>
      <c r="Y654" s="2"/>
      <c r="Z654" s="2"/>
    </row>
    <row r="655" spans="1:26" ht="15" customHeight="1" outlineLevel="2" x14ac:dyDescent="0.25">
      <c r="A655" s="35" t="s">
        <v>1252</v>
      </c>
      <c r="B655" s="36">
        <v>2</v>
      </c>
      <c r="C655" s="36" t="s">
        <v>1</v>
      </c>
      <c r="D655" s="36">
        <v>72</v>
      </c>
      <c r="E655" s="38" t="s">
        <v>51</v>
      </c>
      <c r="F655" s="36">
        <v>721</v>
      </c>
      <c r="G655" s="38" t="s">
        <v>52</v>
      </c>
      <c r="H655" s="36">
        <v>1721000780</v>
      </c>
      <c r="I655" s="36" t="s">
        <v>560</v>
      </c>
      <c r="J655" s="39">
        <v>-85</v>
      </c>
      <c r="K655" s="33">
        <v>0</v>
      </c>
      <c r="L655" s="40">
        <v>0</v>
      </c>
      <c r="M655" s="16"/>
      <c r="N655" s="16"/>
      <c r="O655" s="16"/>
      <c r="Q655" s="4"/>
      <c r="R655" s="5"/>
      <c r="S655" s="2"/>
      <c r="T655" s="2"/>
      <c r="U655" s="2"/>
      <c r="V655" s="2"/>
      <c r="W655" s="2"/>
      <c r="X655" s="2"/>
      <c r="Y655" s="2"/>
      <c r="Z655" s="2"/>
    </row>
    <row r="656" spans="1:26" ht="15" customHeight="1" outlineLevel="2" x14ac:dyDescent="0.25">
      <c r="A656" s="35" t="s">
        <v>1252</v>
      </c>
      <c r="B656" s="36">
        <v>2</v>
      </c>
      <c r="C656" s="36" t="s">
        <v>1</v>
      </c>
      <c r="D656" s="36">
        <v>72</v>
      </c>
      <c r="E656" s="38" t="s">
        <v>51</v>
      </c>
      <c r="F656" s="36">
        <v>721</v>
      </c>
      <c r="G656" s="38" t="s">
        <v>52</v>
      </c>
      <c r="H656" s="36">
        <v>1721000930</v>
      </c>
      <c r="I656" s="36" t="s">
        <v>541</v>
      </c>
      <c r="J656" s="39">
        <v>-6802.09</v>
      </c>
      <c r="K656" s="33">
        <v>0</v>
      </c>
      <c r="L656" s="40">
        <v>0</v>
      </c>
      <c r="M656" s="16"/>
      <c r="N656" s="16"/>
      <c r="O656" s="16"/>
      <c r="Q656" s="4"/>
      <c r="R656" s="5"/>
      <c r="S656" s="2"/>
      <c r="T656" s="2"/>
      <c r="U656" s="2"/>
      <c r="V656" s="2"/>
      <c r="W656" s="2"/>
      <c r="X656" s="2"/>
      <c r="Y656" s="2"/>
      <c r="Z656" s="2"/>
    </row>
    <row r="657" spans="1:26" ht="15" customHeight="1" outlineLevel="2" x14ac:dyDescent="0.25">
      <c r="A657" s="35" t="s">
        <v>1252</v>
      </c>
      <c r="B657" s="36">
        <v>2</v>
      </c>
      <c r="C657" s="36" t="s">
        <v>1</v>
      </c>
      <c r="D657" s="36">
        <v>72</v>
      </c>
      <c r="E657" s="38" t="s">
        <v>51</v>
      </c>
      <c r="F657" s="36">
        <v>721</v>
      </c>
      <c r="G657" s="38" t="s">
        <v>52</v>
      </c>
      <c r="H657" s="36">
        <v>1721100531</v>
      </c>
      <c r="I657" s="36" t="s">
        <v>658</v>
      </c>
      <c r="J657" s="39">
        <v>0</v>
      </c>
      <c r="K657" s="33">
        <v>-71882.73</v>
      </c>
      <c r="L657" s="40">
        <v>-105000</v>
      </c>
      <c r="M657" s="16"/>
      <c r="N657" s="16"/>
      <c r="O657" s="16"/>
      <c r="Q657" s="4"/>
      <c r="R657" s="5"/>
      <c r="S657" s="2"/>
      <c r="T657" s="2"/>
      <c r="U657" s="2"/>
      <c r="V657" s="2"/>
      <c r="W657" s="2"/>
      <c r="X657" s="2"/>
      <c r="Y657" s="2"/>
      <c r="Z657" s="2"/>
    </row>
    <row r="658" spans="1:26" ht="15" customHeight="1" outlineLevel="2" x14ac:dyDescent="0.25">
      <c r="A658" s="35" t="s">
        <v>1252</v>
      </c>
      <c r="B658" s="36">
        <v>2</v>
      </c>
      <c r="C658" s="36" t="s">
        <v>1</v>
      </c>
      <c r="D658" s="36">
        <v>72</v>
      </c>
      <c r="E658" s="38" t="s">
        <v>51</v>
      </c>
      <c r="F658" s="36">
        <v>721</v>
      </c>
      <c r="G658" s="38" t="s">
        <v>52</v>
      </c>
      <c r="H658" s="36">
        <v>1721100533</v>
      </c>
      <c r="I658" s="36" t="s">
        <v>661</v>
      </c>
      <c r="J658" s="39">
        <v>0</v>
      </c>
      <c r="K658" s="33">
        <v>-15360.94</v>
      </c>
      <c r="L658" s="40">
        <v>-40000</v>
      </c>
      <c r="M658" s="16"/>
      <c r="N658" s="16"/>
      <c r="O658" s="16"/>
      <c r="Q658" s="4"/>
      <c r="R658" s="5"/>
      <c r="S658" s="2"/>
      <c r="T658" s="2"/>
      <c r="U658" s="2"/>
      <c r="V658" s="2"/>
      <c r="W658" s="2"/>
      <c r="X658" s="2"/>
      <c r="Y658" s="2"/>
      <c r="Z658" s="2"/>
    </row>
    <row r="659" spans="1:26" ht="15" customHeight="1" outlineLevel="2" x14ac:dyDescent="0.25">
      <c r="A659" s="35" t="s">
        <v>1252</v>
      </c>
      <c r="B659" s="36">
        <v>2</v>
      </c>
      <c r="C659" s="36" t="s">
        <v>1</v>
      </c>
      <c r="D659" s="36">
        <v>72</v>
      </c>
      <c r="E659" s="38" t="s">
        <v>51</v>
      </c>
      <c r="F659" s="36">
        <v>721</v>
      </c>
      <c r="G659" s="38" t="s">
        <v>52</v>
      </c>
      <c r="H659" s="36">
        <v>1721100539</v>
      </c>
      <c r="I659" s="36" t="s">
        <v>662</v>
      </c>
      <c r="J659" s="39">
        <v>-42932.88</v>
      </c>
      <c r="K659" s="33">
        <v>-10376.76</v>
      </c>
      <c r="L659" s="40">
        <v>0</v>
      </c>
      <c r="M659" s="16"/>
      <c r="N659" s="16"/>
      <c r="O659" s="16"/>
      <c r="Q659" s="4"/>
      <c r="R659" s="5"/>
      <c r="S659" s="2"/>
      <c r="T659" s="2"/>
      <c r="U659" s="2"/>
      <c r="V659" s="2"/>
      <c r="W659" s="2"/>
      <c r="X659" s="2"/>
      <c r="Y659" s="2"/>
      <c r="Z659" s="2"/>
    </row>
    <row r="660" spans="1:26" ht="15" customHeight="1" outlineLevel="2" x14ac:dyDescent="0.25">
      <c r="A660" s="35" t="s">
        <v>1252</v>
      </c>
      <c r="B660" s="36">
        <v>2</v>
      </c>
      <c r="C660" s="36" t="s">
        <v>1</v>
      </c>
      <c r="D660" s="36">
        <v>72</v>
      </c>
      <c r="E660" s="38" t="s">
        <v>51</v>
      </c>
      <c r="F660" s="36">
        <v>721</v>
      </c>
      <c r="G660" s="38" t="s">
        <v>52</v>
      </c>
      <c r="H660" s="36">
        <v>1721101531</v>
      </c>
      <c r="I660" s="36" t="s">
        <v>663</v>
      </c>
      <c r="J660" s="39">
        <v>-50626.81</v>
      </c>
      <c r="K660" s="33">
        <v>-39234.1</v>
      </c>
      <c r="L660" s="40">
        <v>0</v>
      </c>
      <c r="M660" s="16"/>
      <c r="N660" s="16"/>
      <c r="O660" s="16"/>
      <c r="Q660" s="4"/>
      <c r="R660" s="5"/>
      <c r="S660" s="2"/>
      <c r="T660" s="2"/>
      <c r="U660" s="2"/>
      <c r="V660" s="2"/>
      <c r="W660" s="2"/>
      <c r="X660" s="2"/>
      <c r="Y660" s="2"/>
      <c r="Z660" s="2"/>
    </row>
    <row r="661" spans="1:26" ht="15" customHeight="1" outlineLevel="2" x14ac:dyDescent="0.25">
      <c r="A661" s="35" t="s">
        <v>1252</v>
      </c>
      <c r="B661" s="36">
        <v>2</v>
      </c>
      <c r="C661" s="36" t="s">
        <v>1</v>
      </c>
      <c r="D661" s="36">
        <v>72</v>
      </c>
      <c r="E661" s="38" t="s">
        <v>51</v>
      </c>
      <c r="F661" s="36">
        <v>721</v>
      </c>
      <c r="G661" s="38" t="s">
        <v>52</v>
      </c>
      <c r="H661" s="36">
        <v>1721101533</v>
      </c>
      <c r="I661" s="36" t="s">
        <v>664</v>
      </c>
      <c r="J661" s="39">
        <v>-68405.89</v>
      </c>
      <c r="K661" s="33">
        <v>-43515.43</v>
      </c>
      <c r="L661" s="40">
        <v>0</v>
      </c>
      <c r="M661" s="16"/>
      <c r="N661" s="16"/>
      <c r="O661" s="16"/>
      <c r="Q661" s="4"/>
      <c r="R661" s="5"/>
      <c r="S661" s="2"/>
      <c r="T661" s="2"/>
      <c r="U661" s="2"/>
      <c r="V661" s="2"/>
      <c r="W661" s="2"/>
      <c r="X661" s="2"/>
      <c r="Y661" s="2"/>
      <c r="Z661" s="2"/>
    </row>
    <row r="662" spans="1:26" ht="15" customHeight="1" outlineLevel="2" x14ac:dyDescent="0.25">
      <c r="A662" s="35" t="s">
        <v>1252</v>
      </c>
      <c r="B662" s="36">
        <v>2</v>
      </c>
      <c r="C662" s="36" t="s">
        <v>1</v>
      </c>
      <c r="D662" s="36">
        <v>72</v>
      </c>
      <c r="E662" s="38" t="s">
        <v>51</v>
      </c>
      <c r="F662" s="36">
        <v>721</v>
      </c>
      <c r="G662" s="38" t="s">
        <v>52</v>
      </c>
      <c r="H662" s="36">
        <v>1721101534</v>
      </c>
      <c r="I662" s="36" t="s">
        <v>665</v>
      </c>
      <c r="J662" s="39">
        <v>-6805.06</v>
      </c>
      <c r="K662" s="33">
        <v>-8023.89</v>
      </c>
      <c r="L662" s="40">
        <v>0</v>
      </c>
      <c r="M662" s="16"/>
      <c r="N662" s="16"/>
      <c r="O662" s="16"/>
      <c r="Q662" s="4"/>
      <c r="R662" s="5"/>
      <c r="S662" s="2"/>
      <c r="T662" s="2"/>
      <c r="U662" s="2"/>
      <c r="V662" s="2"/>
      <c r="W662" s="2"/>
      <c r="X662" s="2"/>
      <c r="Y662" s="2"/>
      <c r="Z662" s="2"/>
    </row>
    <row r="663" spans="1:26" ht="15" customHeight="1" outlineLevel="2" x14ac:dyDescent="0.25">
      <c r="A663" s="35" t="s">
        <v>1252</v>
      </c>
      <c r="B663" s="36">
        <v>2</v>
      </c>
      <c r="C663" s="36" t="s">
        <v>1</v>
      </c>
      <c r="D663" s="36">
        <v>72</v>
      </c>
      <c r="E663" s="38" t="s">
        <v>51</v>
      </c>
      <c r="F663" s="36">
        <v>722</v>
      </c>
      <c r="G663" s="38" t="s">
        <v>54</v>
      </c>
      <c r="H663" s="36">
        <v>1722000784</v>
      </c>
      <c r="I663" s="36" t="s">
        <v>666</v>
      </c>
      <c r="J663" s="39">
        <v>-705360</v>
      </c>
      <c r="K663" s="33">
        <v>-711228</v>
      </c>
      <c r="L663" s="40">
        <v>-712000</v>
      </c>
      <c r="M663" s="16"/>
      <c r="N663" s="16"/>
      <c r="O663" s="16"/>
      <c r="Q663" s="4"/>
      <c r="R663" s="5"/>
      <c r="S663" s="2"/>
      <c r="T663" s="2"/>
      <c r="U663" s="2"/>
      <c r="V663" s="2"/>
      <c r="W663" s="2"/>
      <c r="X663" s="2"/>
      <c r="Y663" s="2"/>
      <c r="Z663" s="2"/>
    </row>
    <row r="664" spans="1:26" ht="15" customHeight="1" outlineLevel="2" x14ac:dyDescent="0.25">
      <c r="A664" s="35" t="s">
        <v>1252</v>
      </c>
      <c r="B664" s="36">
        <v>2</v>
      </c>
      <c r="C664" s="36" t="s">
        <v>1</v>
      </c>
      <c r="D664" s="36">
        <v>72</v>
      </c>
      <c r="E664" s="38" t="s">
        <v>51</v>
      </c>
      <c r="F664" s="36">
        <v>722</v>
      </c>
      <c r="G664" s="38" t="s">
        <v>54</v>
      </c>
      <c r="H664" s="36">
        <v>1722000785</v>
      </c>
      <c r="I664" s="36" t="s">
        <v>667</v>
      </c>
      <c r="J664" s="39">
        <v>-514082</v>
      </c>
      <c r="K664" s="33">
        <v>-726276.8</v>
      </c>
      <c r="L664" s="40">
        <v>-621000</v>
      </c>
      <c r="M664" s="16"/>
      <c r="N664" s="16"/>
      <c r="O664" s="16"/>
      <c r="Q664" s="4"/>
      <c r="R664" s="5"/>
      <c r="S664" s="2"/>
      <c r="T664" s="2"/>
      <c r="U664" s="2"/>
      <c r="V664" s="2"/>
      <c r="W664" s="2"/>
      <c r="X664" s="2"/>
      <c r="Y664" s="2"/>
      <c r="Z664" s="2"/>
    </row>
    <row r="665" spans="1:26" ht="15" customHeight="1" outlineLevel="2" x14ac:dyDescent="0.25">
      <c r="A665" s="35" t="s">
        <v>1252</v>
      </c>
      <c r="B665" s="36">
        <v>2</v>
      </c>
      <c r="C665" s="36" t="s">
        <v>1</v>
      </c>
      <c r="D665" s="36">
        <v>72</v>
      </c>
      <c r="E665" s="38" t="s">
        <v>51</v>
      </c>
      <c r="F665" s="36">
        <v>722</v>
      </c>
      <c r="G665" s="38" t="s">
        <v>54</v>
      </c>
      <c r="H665" s="36">
        <v>1722100110</v>
      </c>
      <c r="I665" s="36" t="s">
        <v>517</v>
      </c>
      <c r="J665" s="39">
        <v>-145135.99</v>
      </c>
      <c r="K665" s="33">
        <v>-115315.54</v>
      </c>
      <c r="L665" s="40">
        <v>-224000</v>
      </c>
      <c r="M665" s="16"/>
      <c r="N665" s="16"/>
      <c r="O665" s="16"/>
      <c r="Q665" s="4"/>
      <c r="R665" s="5"/>
      <c r="S665" s="2"/>
      <c r="T665" s="2"/>
      <c r="U665" s="2"/>
      <c r="V665" s="2"/>
      <c r="W665" s="2"/>
      <c r="X665" s="2"/>
      <c r="Y665" s="2"/>
      <c r="Z665" s="2"/>
    </row>
    <row r="666" spans="1:26" ht="15" customHeight="1" outlineLevel="2" x14ac:dyDescent="0.25">
      <c r="A666" s="35" t="s">
        <v>1252</v>
      </c>
      <c r="B666" s="36">
        <v>2</v>
      </c>
      <c r="C666" s="36" t="s">
        <v>1</v>
      </c>
      <c r="D666" s="36">
        <v>72</v>
      </c>
      <c r="E666" s="38" t="s">
        <v>51</v>
      </c>
      <c r="F666" s="36">
        <v>722</v>
      </c>
      <c r="G666" s="38" t="s">
        <v>54</v>
      </c>
      <c r="H666" s="36">
        <v>1722100514</v>
      </c>
      <c r="I666" s="36" t="s">
        <v>668</v>
      </c>
      <c r="J666" s="39">
        <v>-19371</v>
      </c>
      <c r="K666" s="33">
        <v>-16088</v>
      </c>
      <c r="L666" s="40">
        <v>-20000</v>
      </c>
      <c r="M666" s="16"/>
      <c r="N666" s="16"/>
      <c r="O666" s="16"/>
      <c r="Q666" s="4"/>
      <c r="R666" s="5"/>
      <c r="S666" s="2"/>
      <c r="T666" s="2"/>
      <c r="U666" s="2"/>
      <c r="V666" s="2"/>
      <c r="W666" s="2"/>
      <c r="X666" s="2"/>
      <c r="Y666" s="2"/>
      <c r="Z666" s="2"/>
    </row>
    <row r="667" spans="1:26" ht="15" customHeight="1" outlineLevel="2" x14ac:dyDescent="0.25">
      <c r="A667" s="35" t="s">
        <v>1252</v>
      </c>
      <c r="B667" s="36">
        <v>2</v>
      </c>
      <c r="C667" s="36" t="s">
        <v>1</v>
      </c>
      <c r="D667" s="36">
        <v>72</v>
      </c>
      <c r="E667" s="38" t="s">
        <v>51</v>
      </c>
      <c r="F667" s="36">
        <v>722</v>
      </c>
      <c r="G667" s="38" t="s">
        <v>54</v>
      </c>
      <c r="H667" s="36">
        <v>1722100560</v>
      </c>
      <c r="I667" s="36" t="s">
        <v>531</v>
      </c>
      <c r="J667" s="39">
        <v>-1000</v>
      </c>
      <c r="K667" s="33">
        <v>0</v>
      </c>
      <c r="L667" s="40">
        <v>0</v>
      </c>
      <c r="M667" s="16"/>
      <c r="N667" s="16"/>
      <c r="O667" s="16"/>
      <c r="Q667" s="4"/>
      <c r="R667" s="5"/>
      <c r="S667" s="2"/>
      <c r="T667" s="2"/>
      <c r="U667" s="2"/>
      <c r="V667" s="2"/>
      <c r="W667" s="2"/>
      <c r="X667" s="2"/>
      <c r="Y667" s="2"/>
      <c r="Z667" s="2"/>
    </row>
    <row r="668" spans="1:26" ht="15" customHeight="1" outlineLevel="2" x14ac:dyDescent="0.25">
      <c r="A668" s="35" t="s">
        <v>1252</v>
      </c>
      <c r="B668" s="36">
        <v>2</v>
      </c>
      <c r="C668" s="36" t="s">
        <v>1</v>
      </c>
      <c r="D668" s="36">
        <v>72</v>
      </c>
      <c r="E668" s="38" t="s">
        <v>51</v>
      </c>
      <c r="F668" s="36">
        <v>722</v>
      </c>
      <c r="G668" s="38" t="s">
        <v>54</v>
      </c>
      <c r="H668" s="36">
        <v>1722100750</v>
      </c>
      <c r="I668" s="36" t="s">
        <v>534</v>
      </c>
      <c r="J668" s="39">
        <v>-39079.18</v>
      </c>
      <c r="K668" s="33">
        <v>-33999.68</v>
      </c>
      <c r="L668" s="40">
        <v>-28000</v>
      </c>
      <c r="M668" s="16"/>
      <c r="N668" s="16"/>
      <c r="O668" s="16"/>
      <c r="Q668" s="4"/>
      <c r="R668" s="5"/>
      <c r="S668" s="2"/>
      <c r="T668" s="2"/>
      <c r="U668" s="2"/>
      <c r="V668" s="2"/>
      <c r="W668" s="2"/>
      <c r="X668" s="2"/>
      <c r="Y668" s="2"/>
      <c r="Z668" s="2"/>
    </row>
    <row r="669" spans="1:26" ht="15" customHeight="1" outlineLevel="2" x14ac:dyDescent="0.25">
      <c r="A669" s="35" t="s">
        <v>1252</v>
      </c>
      <c r="B669" s="36">
        <v>2</v>
      </c>
      <c r="C669" s="36" t="s">
        <v>1</v>
      </c>
      <c r="D669" s="36">
        <v>72</v>
      </c>
      <c r="E669" s="38" t="s">
        <v>51</v>
      </c>
      <c r="F669" s="36">
        <v>722</v>
      </c>
      <c r="G669" s="38" t="s">
        <v>54</v>
      </c>
      <c r="H669" s="36">
        <v>1722100930</v>
      </c>
      <c r="I669" s="36" t="s">
        <v>669</v>
      </c>
      <c r="J669" s="39">
        <v>-6000</v>
      </c>
      <c r="K669" s="33">
        <v>-1707.69</v>
      </c>
      <c r="L669" s="40">
        <v>-6000</v>
      </c>
      <c r="M669" s="16"/>
      <c r="N669" s="16"/>
      <c r="O669" s="16"/>
      <c r="Q669" s="4"/>
      <c r="R669" s="5"/>
      <c r="S669" s="2"/>
      <c r="T669" s="2"/>
      <c r="U669" s="2"/>
      <c r="V669" s="2"/>
      <c r="W669" s="2"/>
      <c r="X669" s="2"/>
      <c r="Y669" s="2"/>
      <c r="Z669" s="2"/>
    </row>
    <row r="670" spans="1:26" ht="15" customHeight="1" outlineLevel="2" x14ac:dyDescent="0.25">
      <c r="A670" s="35" t="s">
        <v>1252</v>
      </c>
      <c r="B670" s="36">
        <v>2</v>
      </c>
      <c r="C670" s="36" t="s">
        <v>1</v>
      </c>
      <c r="D670" s="36">
        <v>72</v>
      </c>
      <c r="E670" s="38" t="s">
        <v>51</v>
      </c>
      <c r="F670" s="36">
        <v>723</v>
      </c>
      <c r="G670" s="38" t="s">
        <v>670</v>
      </c>
      <c r="H670" s="36">
        <v>1723000110</v>
      </c>
      <c r="I670" s="36" t="s">
        <v>517</v>
      </c>
      <c r="J670" s="39">
        <v>-445459</v>
      </c>
      <c r="K670" s="33">
        <v>-507989.93</v>
      </c>
      <c r="L670" s="40">
        <v>-501000</v>
      </c>
      <c r="M670" s="16"/>
      <c r="N670" s="16"/>
      <c r="O670" s="16"/>
      <c r="Q670" s="4"/>
      <c r="R670" s="5"/>
      <c r="S670" s="2"/>
      <c r="T670" s="2"/>
      <c r="U670" s="2"/>
      <c r="V670" s="2"/>
      <c r="W670" s="2"/>
      <c r="X670" s="2"/>
      <c r="Y670" s="2"/>
      <c r="Z670" s="2"/>
    </row>
    <row r="671" spans="1:26" ht="15" customHeight="1" outlineLevel="2" x14ac:dyDescent="0.25">
      <c r="A671" s="35" t="s">
        <v>1252</v>
      </c>
      <c r="B671" s="36">
        <v>2</v>
      </c>
      <c r="C671" s="36" t="s">
        <v>1</v>
      </c>
      <c r="D671" s="36">
        <v>72</v>
      </c>
      <c r="E671" s="38" t="s">
        <v>51</v>
      </c>
      <c r="F671" s="36">
        <v>723</v>
      </c>
      <c r="G671" s="38" t="s">
        <v>670</v>
      </c>
      <c r="H671" s="36">
        <v>1723000530</v>
      </c>
      <c r="I671" s="36" t="s">
        <v>671</v>
      </c>
      <c r="J671" s="42">
        <v>0</v>
      </c>
      <c r="K671" s="33">
        <v>0</v>
      </c>
      <c r="L671" s="40">
        <v>-90000</v>
      </c>
      <c r="M671" s="16"/>
      <c r="N671" s="16"/>
      <c r="O671" s="16"/>
      <c r="Q671" s="4"/>
      <c r="R671" s="5"/>
      <c r="S671" s="2"/>
      <c r="T671" s="2"/>
      <c r="U671" s="2"/>
      <c r="V671" s="2"/>
      <c r="W671" s="2"/>
      <c r="X671" s="2"/>
      <c r="Y671" s="2"/>
      <c r="Z671" s="2"/>
    </row>
    <row r="672" spans="1:26" ht="15" customHeight="1" outlineLevel="2" x14ac:dyDescent="0.25">
      <c r="A672" s="35" t="s">
        <v>1252</v>
      </c>
      <c r="B672" s="36">
        <v>2</v>
      </c>
      <c r="C672" s="36" t="s">
        <v>1</v>
      </c>
      <c r="D672" s="36">
        <v>72</v>
      </c>
      <c r="E672" s="38" t="s">
        <v>51</v>
      </c>
      <c r="F672" s="36">
        <v>723</v>
      </c>
      <c r="G672" s="38" t="s">
        <v>670</v>
      </c>
      <c r="H672" s="36">
        <v>1723000533</v>
      </c>
      <c r="I672" s="36" t="s">
        <v>672</v>
      </c>
      <c r="J672" s="42">
        <v>0</v>
      </c>
      <c r="K672" s="33">
        <v>-2021.04</v>
      </c>
      <c r="L672" s="40">
        <v>-40000</v>
      </c>
      <c r="M672" s="16"/>
      <c r="N672" s="16"/>
      <c r="O672" s="16"/>
      <c r="Q672" s="4"/>
      <c r="R672" s="5"/>
      <c r="S672" s="2"/>
      <c r="T672" s="2"/>
      <c r="U672" s="2"/>
      <c r="V672" s="2"/>
      <c r="W672" s="2"/>
      <c r="X672" s="2"/>
      <c r="Y672" s="2"/>
      <c r="Z672" s="2"/>
    </row>
    <row r="673" spans="1:26" ht="15" customHeight="1" outlineLevel="2" x14ac:dyDescent="0.25">
      <c r="A673" s="35" t="s">
        <v>1252</v>
      </c>
      <c r="B673" s="36">
        <v>2</v>
      </c>
      <c r="C673" s="36" t="s">
        <v>1</v>
      </c>
      <c r="D673" s="36">
        <v>72</v>
      </c>
      <c r="E673" s="38" t="s">
        <v>51</v>
      </c>
      <c r="F673" s="36">
        <v>723</v>
      </c>
      <c r="G673" s="38" t="s">
        <v>670</v>
      </c>
      <c r="H673" s="36">
        <v>1723000550</v>
      </c>
      <c r="I673" s="36" t="s">
        <v>673</v>
      </c>
      <c r="J673" s="39">
        <v>-3527.15</v>
      </c>
      <c r="K673" s="33">
        <v>-3195.7</v>
      </c>
      <c r="L673" s="40">
        <v>-5000</v>
      </c>
      <c r="M673" s="16"/>
      <c r="N673" s="16"/>
      <c r="O673" s="16"/>
      <c r="Q673" s="4"/>
      <c r="R673" s="5"/>
      <c r="S673" s="2"/>
      <c r="T673" s="2"/>
      <c r="U673" s="2"/>
      <c r="V673" s="2"/>
      <c r="W673" s="2"/>
      <c r="X673" s="2"/>
      <c r="Y673" s="2"/>
      <c r="Z673" s="2"/>
    </row>
    <row r="674" spans="1:26" ht="15" customHeight="1" outlineLevel="2" x14ac:dyDescent="0.25">
      <c r="A674" s="35" t="s">
        <v>1252</v>
      </c>
      <c r="B674" s="36">
        <v>2</v>
      </c>
      <c r="C674" s="36" t="s">
        <v>1</v>
      </c>
      <c r="D674" s="36">
        <v>72</v>
      </c>
      <c r="E674" s="38" t="s">
        <v>51</v>
      </c>
      <c r="F674" s="36">
        <v>723</v>
      </c>
      <c r="G674" s="38" t="s">
        <v>670</v>
      </c>
      <c r="H674" s="36">
        <v>1723000750</v>
      </c>
      <c r="I674" s="36" t="s">
        <v>534</v>
      </c>
      <c r="J674" s="39">
        <v>-71221.89</v>
      </c>
      <c r="K674" s="33">
        <v>-69543.66</v>
      </c>
      <c r="L674" s="40">
        <v>-70000</v>
      </c>
      <c r="M674" s="16"/>
      <c r="N674" s="16"/>
      <c r="O674" s="16"/>
      <c r="Q674" s="4"/>
      <c r="R674" s="5"/>
      <c r="S674" s="2"/>
      <c r="T674" s="2"/>
      <c r="U674" s="2"/>
      <c r="V674" s="2"/>
      <c r="W674" s="2"/>
      <c r="X674" s="2"/>
      <c r="Y674" s="2"/>
      <c r="Z674" s="2"/>
    </row>
    <row r="675" spans="1:26" ht="15" customHeight="1" outlineLevel="2" x14ac:dyDescent="0.25">
      <c r="A675" s="35" t="s">
        <v>1252</v>
      </c>
      <c r="B675" s="36">
        <v>2</v>
      </c>
      <c r="C675" s="36" t="s">
        <v>1</v>
      </c>
      <c r="D675" s="36">
        <v>72</v>
      </c>
      <c r="E675" s="38" t="s">
        <v>51</v>
      </c>
      <c r="F675" s="36">
        <v>723</v>
      </c>
      <c r="G675" s="38" t="s">
        <v>670</v>
      </c>
      <c r="H675" s="36">
        <v>1723000810</v>
      </c>
      <c r="I675" s="36" t="s">
        <v>675</v>
      </c>
      <c r="J675" s="39">
        <v>-176482</v>
      </c>
      <c r="K675" s="33">
        <v>-179436</v>
      </c>
      <c r="L675" s="40">
        <v>-204000</v>
      </c>
      <c r="M675" s="16"/>
      <c r="N675" s="16"/>
      <c r="O675" s="16"/>
      <c r="Q675" s="4"/>
      <c r="R675" s="5"/>
      <c r="S675" s="2"/>
      <c r="T675" s="2"/>
      <c r="U675" s="2"/>
      <c r="V675" s="2"/>
      <c r="W675" s="2"/>
      <c r="X675" s="2"/>
      <c r="Y675" s="2"/>
      <c r="Z675" s="2"/>
    </row>
    <row r="676" spans="1:26" ht="15" customHeight="1" outlineLevel="2" x14ac:dyDescent="0.25">
      <c r="A676" s="35" t="s">
        <v>1252</v>
      </c>
      <c r="B676" s="36">
        <v>2</v>
      </c>
      <c r="C676" s="36" t="s">
        <v>1</v>
      </c>
      <c r="D676" s="36">
        <v>72</v>
      </c>
      <c r="E676" s="38" t="s">
        <v>51</v>
      </c>
      <c r="F676" s="36">
        <v>723</v>
      </c>
      <c r="G676" s="38" t="s">
        <v>670</v>
      </c>
      <c r="H676" s="36">
        <v>1723000930</v>
      </c>
      <c r="I676" s="36" t="s">
        <v>541</v>
      </c>
      <c r="J676" s="39">
        <v>-12000</v>
      </c>
      <c r="K676" s="33">
        <v>-10159.36</v>
      </c>
      <c r="L676" s="40">
        <v>-10000</v>
      </c>
      <c r="M676" s="16"/>
      <c r="N676" s="16"/>
      <c r="O676" s="16"/>
      <c r="Q676" s="4"/>
      <c r="R676" s="5"/>
      <c r="S676" s="2"/>
      <c r="T676" s="2"/>
      <c r="U676" s="2"/>
      <c r="V676" s="2"/>
      <c r="W676" s="2"/>
      <c r="X676" s="2"/>
      <c r="Y676" s="2"/>
      <c r="Z676" s="2"/>
    </row>
    <row r="677" spans="1:26" ht="15" customHeight="1" outlineLevel="2" x14ac:dyDescent="0.25">
      <c r="A677" s="35" t="s">
        <v>1252</v>
      </c>
      <c r="B677" s="36">
        <v>2</v>
      </c>
      <c r="C677" s="36" t="s">
        <v>1</v>
      </c>
      <c r="D677" s="36">
        <v>72</v>
      </c>
      <c r="E677" s="38" t="s">
        <v>51</v>
      </c>
      <c r="F677" s="36">
        <v>724</v>
      </c>
      <c r="G677" s="38" t="s">
        <v>676</v>
      </c>
      <c r="H677" s="36">
        <v>1724000730</v>
      </c>
      <c r="I677" s="36" t="s">
        <v>677</v>
      </c>
      <c r="J677" s="39">
        <v>-3372</v>
      </c>
      <c r="K677" s="33">
        <v>0</v>
      </c>
      <c r="L677" s="40">
        <v>0</v>
      </c>
      <c r="M677" s="16"/>
      <c r="N677" s="16"/>
      <c r="O677" s="16"/>
      <c r="Q677" s="4"/>
      <c r="R677" s="5"/>
      <c r="S677" s="2"/>
      <c r="T677" s="2"/>
      <c r="U677" s="2"/>
      <c r="V677" s="2"/>
      <c r="W677" s="2"/>
      <c r="X677" s="2"/>
      <c r="Y677" s="2"/>
      <c r="Z677" s="2"/>
    </row>
    <row r="678" spans="1:26" ht="15" customHeight="1" outlineLevel="2" x14ac:dyDescent="0.25">
      <c r="A678" s="35" t="s">
        <v>1252</v>
      </c>
      <c r="B678" s="36">
        <v>2</v>
      </c>
      <c r="C678" s="36" t="s">
        <v>1</v>
      </c>
      <c r="D678" s="36">
        <v>72</v>
      </c>
      <c r="E678" s="38" t="s">
        <v>51</v>
      </c>
      <c r="F678" s="36">
        <v>724</v>
      </c>
      <c r="G678" s="38" t="s">
        <v>676</v>
      </c>
      <c r="H678" s="36">
        <v>1724000732</v>
      </c>
      <c r="I678" s="36" t="s">
        <v>678</v>
      </c>
      <c r="J678" s="39">
        <v>-1322</v>
      </c>
      <c r="K678" s="33">
        <v>0</v>
      </c>
      <c r="L678" s="40">
        <v>0</v>
      </c>
      <c r="M678" s="16"/>
      <c r="N678" s="16"/>
      <c r="O678" s="16"/>
      <c r="Q678" s="4"/>
      <c r="R678" s="5"/>
      <c r="S678" s="2"/>
      <c r="T678" s="2"/>
      <c r="U678" s="2"/>
      <c r="V678" s="2"/>
      <c r="W678" s="2"/>
      <c r="X678" s="2"/>
      <c r="Y678" s="2"/>
      <c r="Z678" s="2"/>
    </row>
    <row r="679" spans="1:26" ht="15" customHeight="1" outlineLevel="2" x14ac:dyDescent="0.25">
      <c r="A679" s="35" t="s">
        <v>1252</v>
      </c>
      <c r="B679" s="36">
        <v>2</v>
      </c>
      <c r="C679" s="36" t="s">
        <v>1</v>
      </c>
      <c r="D679" s="36">
        <v>72</v>
      </c>
      <c r="E679" s="38" t="s">
        <v>51</v>
      </c>
      <c r="F679" s="36">
        <v>724</v>
      </c>
      <c r="G679" s="38" t="s">
        <v>676</v>
      </c>
      <c r="H679" s="36">
        <v>1724000733</v>
      </c>
      <c r="I679" s="36" t="s">
        <v>679</v>
      </c>
      <c r="J679" s="39">
        <v>0</v>
      </c>
      <c r="K679" s="33">
        <v>-219</v>
      </c>
      <c r="L679" s="40">
        <v>0</v>
      </c>
      <c r="M679" s="16"/>
      <c r="N679" s="16"/>
      <c r="O679" s="16"/>
      <c r="Q679" s="4"/>
      <c r="R679" s="5"/>
      <c r="S679" s="2"/>
      <c r="T679" s="2"/>
      <c r="U679" s="2"/>
      <c r="V679" s="2"/>
      <c r="W679" s="2"/>
      <c r="X679" s="2"/>
      <c r="Y679" s="2"/>
      <c r="Z679" s="2"/>
    </row>
    <row r="680" spans="1:26" ht="15" customHeight="1" outlineLevel="2" x14ac:dyDescent="0.25">
      <c r="A680" s="35" t="s">
        <v>1252</v>
      </c>
      <c r="B680" s="36">
        <v>2</v>
      </c>
      <c r="C680" s="36" t="s">
        <v>1</v>
      </c>
      <c r="D680" s="36">
        <v>72</v>
      </c>
      <c r="E680" s="38" t="s">
        <v>51</v>
      </c>
      <c r="F680" s="36">
        <v>726</v>
      </c>
      <c r="G680" s="38" t="s">
        <v>680</v>
      </c>
      <c r="H680" s="36">
        <v>1726100750</v>
      </c>
      <c r="I680" s="36" t="s">
        <v>681</v>
      </c>
      <c r="J680" s="39">
        <v>-4182.8</v>
      </c>
      <c r="K680" s="33">
        <v>-5000</v>
      </c>
      <c r="L680" s="40">
        <v>-5000</v>
      </c>
      <c r="M680" s="16"/>
      <c r="N680" s="16"/>
      <c r="O680" s="16"/>
      <c r="Q680" s="4"/>
      <c r="R680" s="5"/>
      <c r="S680" s="2"/>
      <c r="T680" s="2"/>
      <c r="U680" s="2"/>
      <c r="V680" s="2"/>
      <c r="W680" s="2"/>
      <c r="X680" s="2"/>
      <c r="Y680" s="2"/>
      <c r="Z680" s="2"/>
    </row>
    <row r="681" spans="1:26" ht="15" customHeight="1" outlineLevel="2" x14ac:dyDescent="0.25">
      <c r="A681" s="35" t="s">
        <v>1252</v>
      </c>
      <c r="B681" s="36">
        <v>2</v>
      </c>
      <c r="C681" s="36" t="s">
        <v>1</v>
      </c>
      <c r="D681" s="36">
        <v>72</v>
      </c>
      <c r="E681" s="38" t="s">
        <v>51</v>
      </c>
      <c r="F681" s="36">
        <v>726</v>
      </c>
      <c r="G681" s="38" t="s">
        <v>680</v>
      </c>
      <c r="H681" s="36">
        <v>1726100780</v>
      </c>
      <c r="I681" s="36" t="s">
        <v>682</v>
      </c>
      <c r="J681" s="39">
        <v>-37427.99</v>
      </c>
      <c r="K681" s="33">
        <v>-43713.8</v>
      </c>
      <c r="L681" s="40">
        <v>-65000</v>
      </c>
      <c r="M681" s="16"/>
      <c r="N681" s="16"/>
      <c r="O681" s="16"/>
      <c r="Q681" s="4"/>
      <c r="R681" s="5"/>
      <c r="S681" s="2"/>
      <c r="T681" s="2"/>
      <c r="U681" s="2"/>
      <c r="V681" s="2"/>
      <c r="W681" s="2"/>
      <c r="X681" s="2"/>
      <c r="Y681" s="2"/>
      <c r="Z681" s="2"/>
    </row>
    <row r="682" spans="1:26" ht="15" customHeight="1" outlineLevel="2" x14ac:dyDescent="0.25">
      <c r="A682" s="35" t="s">
        <v>1252</v>
      </c>
      <c r="B682" s="36">
        <v>2</v>
      </c>
      <c r="C682" s="36" t="s">
        <v>1</v>
      </c>
      <c r="D682" s="36">
        <v>72</v>
      </c>
      <c r="E682" s="38" t="s">
        <v>51</v>
      </c>
      <c r="F682" s="36">
        <v>727</v>
      </c>
      <c r="G682" s="38" t="s">
        <v>57</v>
      </c>
      <c r="H682" s="36">
        <v>1727000430</v>
      </c>
      <c r="I682" s="36" t="s">
        <v>683</v>
      </c>
      <c r="J682" s="39">
        <v>-81033</v>
      </c>
      <c r="K682" s="33">
        <v>-86978</v>
      </c>
      <c r="L682" s="40">
        <v>-76000</v>
      </c>
      <c r="M682" s="16"/>
      <c r="N682" s="16"/>
      <c r="O682" s="16"/>
      <c r="Q682" s="4"/>
      <c r="R682" s="5"/>
      <c r="S682" s="2"/>
      <c r="T682" s="2"/>
      <c r="U682" s="2"/>
      <c r="V682" s="2"/>
      <c r="W682" s="2"/>
      <c r="X682" s="2"/>
      <c r="Y682" s="2"/>
      <c r="Z682" s="2"/>
    </row>
    <row r="683" spans="1:26" ht="15" customHeight="1" outlineLevel="2" x14ac:dyDescent="0.25">
      <c r="A683" s="35" t="s">
        <v>1252</v>
      </c>
      <c r="B683" s="36">
        <v>2</v>
      </c>
      <c r="C683" s="36" t="s">
        <v>1</v>
      </c>
      <c r="D683" s="36">
        <v>72</v>
      </c>
      <c r="E683" s="38" t="s">
        <v>51</v>
      </c>
      <c r="F683" s="36">
        <v>727</v>
      </c>
      <c r="G683" s="38" t="s">
        <v>57</v>
      </c>
      <c r="H683" s="36">
        <v>1727000750</v>
      </c>
      <c r="I683" s="36" t="s">
        <v>684</v>
      </c>
      <c r="J683" s="39">
        <v>0</v>
      </c>
      <c r="K683" s="33">
        <v>0</v>
      </c>
      <c r="L683" s="40">
        <v>-10000</v>
      </c>
      <c r="M683" s="16"/>
      <c r="N683" s="16"/>
      <c r="O683" s="16"/>
      <c r="Q683" s="4"/>
      <c r="R683" s="5"/>
      <c r="S683" s="2"/>
      <c r="T683" s="2"/>
      <c r="U683" s="2"/>
      <c r="V683" s="2"/>
      <c r="W683" s="2"/>
      <c r="X683" s="2"/>
      <c r="Y683" s="2"/>
      <c r="Z683" s="2"/>
    </row>
    <row r="684" spans="1:26" ht="15" customHeight="1" outlineLevel="2" x14ac:dyDescent="0.25">
      <c r="A684" s="35" t="s">
        <v>1252</v>
      </c>
      <c r="B684" s="36">
        <v>2</v>
      </c>
      <c r="C684" s="36" t="s">
        <v>1</v>
      </c>
      <c r="D684" s="36">
        <v>72</v>
      </c>
      <c r="E684" s="38" t="s">
        <v>51</v>
      </c>
      <c r="F684" s="36">
        <v>727</v>
      </c>
      <c r="G684" s="38" t="s">
        <v>57</v>
      </c>
      <c r="H684" s="36">
        <v>1727000752</v>
      </c>
      <c r="I684" s="36" t="s">
        <v>685</v>
      </c>
      <c r="J684" s="39">
        <v>-33034.15</v>
      </c>
      <c r="K684" s="33">
        <v>-43176</v>
      </c>
      <c r="L684" s="40">
        <v>-40000</v>
      </c>
      <c r="M684" s="16"/>
      <c r="N684" s="16"/>
      <c r="O684" s="16"/>
      <c r="Q684" s="4"/>
      <c r="R684" s="5"/>
      <c r="S684" s="2"/>
      <c r="T684" s="2"/>
      <c r="U684" s="2"/>
      <c r="V684" s="2"/>
      <c r="W684" s="2"/>
      <c r="X684" s="2"/>
      <c r="Y684" s="2"/>
      <c r="Z684" s="2"/>
    </row>
    <row r="685" spans="1:26" ht="15" customHeight="1" outlineLevel="2" x14ac:dyDescent="0.25">
      <c r="A685" s="35" t="s">
        <v>1252</v>
      </c>
      <c r="B685" s="36">
        <v>2</v>
      </c>
      <c r="C685" s="36" t="s">
        <v>1</v>
      </c>
      <c r="D685" s="36">
        <v>72</v>
      </c>
      <c r="E685" s="38" t="s">
        <v>51</v>
      </c>
      <c r="F685" s="36">
        <v>727</v>
      </c>
      <c r="G685" s="38" t="s">
        <v>57</v>
      </c>
      <c r="H685" s="36">
        <v>1727000753</v>
      </c>
      <c r="I685" s="36" t="s">
        <v>686</v>
      </c>
      <c r="J685" s="39">
        <v>-35505</v>
      </c>
      <c r="K685" s="33">
        <v>-19533</v>
      </c>
      <c r="L685" s="40">
        <v>-20000</v>
      </c>
      <c r="M685" s="16"/>
      <c r="N685" s="16"/>
      <c r="O685" s="16"/>
      <c r="Q685" s="4"/>
      <c r="R685" s="5"/>
      <c r="S685" s="2"/>
      <c r="T685" s="2"/>
      <c r="U685" s="2"/>
      <c r="V685" s="2"/>
      <c r="W685" s="2"/>
      <c r="X685" s="2"/>
      <c r="Y685" s="2"/>
      <c r="Z685" s="2"/>
    </row>
    <row r="686" spans="1:26" ht="15" customHeight="1" outlineLevel="2" x14ac:dyDescent="0.25">
      <c r="A686" s="35" t="s">
        <v>1252</v>
      </c>
      <c r="B686" s="36">
        <v>2</v>
      </c>
      <c r="C686" s="36" t="s">
        <v>1</v>
      </c>
      <c r="D686" s="36">
        <v>72</v>
      </c>
      <c r="E686" s="38" t="s">
        <v>51</v>
      </c>
      <c r="F686" s="36">
        <v>727</v>
      </c>
      <c r="G686" s="38" t="s">
        <v>57</v>
      </c>
      <c r="H686" s="36">
        <v>1727000754</v>
      </c>
      <c r="I686" s="36" t="s">
        <v>687</v>
      </c>
      <c r="J686" s="39">
        <v>-8095</v>
      </c>
      <c r="K686" s="33">
        <v>-9608</v>
      </c>
      <c r="L686" s="40">
        <v>-5000</v>
      </c>
      <c r="M686" s="16"/>
      <c r="N686" s="16"/>
      <c r="O686" s="16"/>
      <c r="Q686" s="4"/>
      <c r="R686" s="5"/>
      <c r="S686" s="2"/>
      <c r="T686" s="2"/>
      <c r="U686" s="2"/>
      <c r="V686" s="2"/>
      <c r="W686" s="2"/>
      <c r="X686" s="2"/>
      <c r="Y686" s="2"/>
      <c r="Z686" s="2"/>
    </row>
    <row r="687" spans="1:26" ht="15" customHeight="1" outlineLevel="2" x14ac:dyDescent="0.25">
      <c r="A687" s="35" t="s">
        <v>1252</v>
      </c>
      <c r="B687" s="36">
        <v>2</v>
      </c>
      <c r="C687" s="36" t="s">
        <v>1</v>
      </c>
      <c r="D687" s="36">
        <v>72</v>
      </c>
      <c r="E687" s="38" t="s">
        <v>51</v>
      </c>
      <c r="F687" s="36">
        <v>727</v>
      </c>
      <c r="G687" s="38" t="s">
        <v>57</v>
      </c>
      <c r="H687" s="36">
        <v>1727000756</v>
      </c>
      <c r="I687" s="36" t="s">
        <v>688</v>
      </c>
      <c r="J687" s="39">
        <v>-49693.1</v>
      </c>
      <c r="K687" s="33">
        <v>-41379.5</v>
      </c>
      <c r="L687" s="40">
        <v>-40000</v>
      </c>
      <c r="M687" s="16"/>
      <c r="N687" s="16"/>
      <c r="O687" s="16"/>
      <c r="Q687" s="4"/>
      <c r="R687" s="5"/>
      <c r="S687" s="2"/>
      <c r="T687" s="2"/>
      <c r="U687" s="2"/>
      <c r="V687" s="2"/>
      <c r="W687" s="2"/>
      <c r="X687" s="2"/>
      <c r="Y687" s="2"/>
      <c r="Z687" s="2"/>
    </row>
    <row r="688" spans="1:26" ht="15" customHeight="1" outlineLevel="2" x14ac:dyDescent="0.25">
      <c r="A688" s="35" t="s">
        <v>1252</v>
      </c>
      <c r="B688" s="36">
        <v>2</v>
      </c>
      <c r="C688" s="36" t="s">
        <v>1</v>
      </c>
      <c r="D688" s="36">
        <v>72</v>
      </c>
      <c r="E688" s="38" t="s">
        <v>51</v>
      </c>
      <c r="F688" s="36">
        <v>727</v>
      </c>
      <c r="G688" s="38" t="s">
        <v>57</v>
      </c>
      <c r="H688" s="36">
        <v>1727000758</v>
      </c>
      <c r="I688" s="36" t="s">
        <v>689</v>
      </c>
      <c r="J688" s="39">
        <v>-79221.240000000005</v>
      </c>
      <c r="K688" s="33">
        <v>-61325</v>
      </c>
      <c r="L688" s="40">
        <v>-40000</v>
      </c>
      <c r="M688" s="16"/>
      <c r="N688" s="16"/>
      <c r="O688" s="16"/>
      <c r="Q688" s="4"/>
      <c r="R688" s="5"/>
      <c r="S688" s="2"/>
      <c r="T688" s="2"/>
      <c r="U688" s="2"/>
      <c r="V688" s="2"/>
      <c r="W688" s="2"/>
      <c r="X688" s="2"/>
      <c r="Y688" s="2"/>
      <c r="Z688" s="2"/>
    </row>
    <row r="689" spans="1:26" ht="15" customHeight="1" outlineLevel="2" x14ac:dyDescent="0.25">
      <c r="A689" s="35" t="s">
        <v>1252</v>
      </c>
      <c r="B689" s="36">
        <v>2</v>
      </c>
      <c r="C689" s="36" t="s">
        <v>1</v>
      </c>
      <c r="D689" s="36">
        <v>72</v>
      </c>
      <c r="E689" s="38" t="s">
        <v>51</v>
      </c>
      <c r="F689" s="36">
        <v>727</v>
      </c>
      <c r="G689" s="38" t="s">
        <v>57</v>
      </c>
      <c r="H689" s="36">
        <v>1727000759</v>
      </c>
      <c r="I689" s="36" t="s">
        <v>690</v>
      </c>
      <c r="J689" s="39">
        <v>-921</v>
      </c>
      <c r="K689" s="33">
        <v>-6470.5</v>
      </c>
      <c r="L689" s="40">
        <v>-5000</v>
      </c>
      <c r="M689" s="16"/>
      <c r="N689" s="16"/>
      <c r="O689" s="16"/>
      <c r="Q689" s="4"/>
      <c r="R689" s="5"/>
      <c r="S689" s="2"/>
      <c r="T689" s="2"/>
      <c r="U689" s="2"/>
      <c r="V689" s="2"/>
      <c r="W689" s="2"/>
      <c r="X689" s="2"/>
      <c r="Y689" s="2"/>
      <c r="Z689" s="2"/>
    </row>
    <row r="690" spans="1:26" ht="15" customHeight="1" outlineLevel="2" x14ac:dyDescent="0.25">
      <c r="A690" s="35" t="s">
        <v>1252</v>
      </c>
      <c r="B690" s="36">
        <v>2</v>
      </c>
      <c r="C690" s="36" t="s">
        <v>1</v>
      </c>
      <c r="D690" s="36">
        <v>72</v>
      </c>
      <c r="E690" s="38" t="s">
        <v>51</v>
      </c>
      <c r="F690" s="36">
        <v>727</v>
      </c>
      <c r="G690" s="38" t="s">
        <v>57</v>
      </c>
      <c r="H690" s="36">
        <v>1727000785</v>
      </c>
      <c r="I690" s="36" t="s">
        <v>691</v>
      </c>
      <c r="J690" s="39">
        <v>-206378.88</v>
      </c>
      <c r="K690" s="33">
        <v>-271490.71999999997</v>
      </c>
      <c r="L690" s="40">
        <v>-260000</v>
      </c>
      <c r="M690" s="16"/>
      <c r="N690" s="16"/>
      <c r="O690" s="16"/>
      <c r="Q690" s="4"/>
      <c r="R690" s="5"/>
      <c r="S690" s="2"/>
      <c r="T690" s="2"/>
      <c r="U690" s="2"/>
      <c r="V690" s="2"/>
      <c r="W690" s="2"/>
      <c r="X690" s="2"/>
      <c r="Y690" s="2"/>
      <c r="Z690" s="2"/>
    </row>
    <row r="691" spans="1:26" ht="15" customHeight="1" outlineLevel="2" x14ac:dyDescent="0.25">
      <c r="A691" s="35" t="s">
        <v>1252</v>
      </c>
      <c r="B691" s="36">
        <v>2</v>
      </c>
      <c r="C691" s="36" t="s">
        <v>1</v>
      </c>
      <c r="D691" s="36">
        <v>72</v>
      </c>
      <c r="E691" s="38" t="s">
        <v>51</v>
      </c>
      <c r="F691" s="36">
        <v>727</v>
      </c>
      <c r="G691" s="38" t="s">
        <v>57</v>
      </c>
      <c r="H691" s="36">
        <v>1727100786</v>
      </c>
      <c r="I691" s="36" t="s">
        <v>692</v>
      </c>
      <c r="J691" s="39">
        <v>-36347</v>
      </c>
      <c r="K691" s="33">
        <v>0</v>
      </c>
      <c r="L691" s="40">
        <v>0</v>
      </c>
      <c r="M691" s="16"/>
      <c r="N691" s="16"/>
      <c r="O691" s="16"/>
      <c r="Q691" s="4"/>
      <c r="R691" s="5"/>
      <c r="S691" s="2"/>
      <c r="T691" s="2"/>
      <c r="U691" s="2"/>
      <c r="V691" s="2"/>
      <c r="W691" s="2"/>
      <c r="X691" s="2"/>
      <c r="Y691" s="2"/>
      <c r="Z691" s="2"/>
    </row>
    <row r="692" spans="1:26" ht="15" customHeight="1" outlineLevel="2" x14ac:dyDescent="0.25">
      <c r="A692" s="35" t="s">
        <v>1252</v>
      </c>
      <c r="B692" s="36">
        <v>2</v>
      </c>
      <c r="C692" s="36" t="s">
        <v>1</v>
      </c>
      <c r="D692" s="36">
        <v>72</v>
      </c>
      <c r="E692" s="38" t="s">
        <v>51</v>
      </c>
      <c r="F692" s="36">
        <v>727</v>
      </c>
      <c r="G692" s="38" t="s">
        <v>57</v>
      </c>
      <c r="H692" s="36">
        <v>1727200430</v>
      </c>
      <c r="I692" s="36" t="s">
        <v>693</v>
      </c>
      <c r="J692" s="39">
        <v>-34077.5</v>
      </c>
      <c r="K692" s="33">
        <v>-39851</v>
      </c>
      <c r="L692" s="40">
        <v>-40000</v>
      </c>
      <c r="M692" s="16"/>
      <c r="N692" s="16"/>
      <c r="O692" s="16"/>
      <c r="Q692" s="4"/>
      <c r="R692" s="5"/>
      <c r="S692" s="2"/>
      <c r="T692" s="2"/>
      <c r="U692" s="2"/>
      <c r="V692" s="2"/>
      <c r="W692" s="2"/>
      <c r="X692" s="2"/>
      <c r="Y692" s="2"/>
      <c r="Z692" s="2"/>
    </row>
    <row r="693" spans="1:26" ht="15" customHeight="1" outlineLevel="2" x14ac:dyDescent="0.25">
      <c r="A693" s="35" t="s">
        <v>1252</v>
      </c>
      <c r="B693" s="36">
        <v>2</v>
      </c>
      <c r="C693" s="36" t="s">
        <v>1</v>
      </c>
      <c r="D693" s="36">
        <v>72</v>
      </c>
      <c r="E693" s="38" t="s">
        <v>51</v>
      </c>
      <c r="F693" s="36">
        <v>727</v>
      </c>
      <c r="G693" s="38" t="s">
        <v>57</v>
      </c>
      <c r="H693" s="36">
        <v>1727200750</v>
      </c>
      <c r="I693" s="36" t="s">
        <v>694</v>
      </c>
      <c r="J693" s="39">
        <v>0</v>
      </c>
      <c r="K693" s="33">
        <v>0</v>
      </c>
      <c r="L693" s="40">
        <v>-10000</v>
      </c>
      <c r="M693" s="16"/>
      <c r="N693" s="16"/>
      <c r="O693" s="16"/>
      <c r="Q693" s="4"/>
      <c r="R693" s="5"/>
      <c r="S693" s="2"/>
      <c r="T693" s="2"/>
      <c r="U693" s="2"/>
      <c r="V693" s="2"/>
      <c r="W693" s="2"/>
      <c r="X693" s="2"/>
      <c r="Y693" s="2"/>
      <c r="Z693" s="2"/>
    </row>
    <row r="694" spans="1:26" ht="15" customHeight="1" outlineLevel="2" x14ac:dyDescent="0.25">
      <c r="A694" s="35" t="s">
        <v>1252</v>
      </c>
      <c r="B694" s="36">
        <v>2</v>
      </c>
      <c r="C694" s="36" t="s">
        <v>1</v>
      </c>
      <c r="D694" s="36">
        <v>72</v>
      </c>
      <c r="E694" s="38" t="s">
        <v>51</v>
      </c>
      <c r="F694" s="36">
        <v>727</v>
      </c>
      <c r="G694" s="38" t="s">
        <v>57</v>
      </c>
      <c r="H694" s="36">
        <v>1727200751</v>
      </c>
      <c r="I694" s="36" t="s">
        <v>695</v>
      </c>
      <c r="J694" s="39">
        <v>-4550</v>
      </c>
      <c r="K694" s="33">
        <v>-10179</v>
      </c>
      <c r="L694" s="40">
        <v>0</v>
      </c>
      <c r="M694" s="16"/>
      <c r="N694" s="16"/>
      <c r="O694" s="16"/>
      <c r="Q694" s="4"/>
      <c r="R694" s="5"/>
      <c r="S694" s="2"/>
      <c r="T694" s="2"/>
      <c r="U694" s="2"/>
      <c r="V694" s="2"/>
      <c r="W694" s="2"/>
      <c r="X694" s="2"/>
      <c r="Y694" s="2"/>
      <c r="Z694" s="2"/>
    </row>
    <row r="695" spans="1:26" ht="15" customHeight="1" outlineLevel="2" x14ac:dyDescent="0.25">
      <c r="A695" s="35" t="s">
        <v>1252</v>
      </c>
      <c r="B695" s="36">
        <v>2</v>
      </c>
      <c r="C695" s="36" t="s">
        <v>1</v>
      </c>
      <c r="D695" s="36">
        <v>72</v>
      </c>
      <c r="E695" s="38" t="s">
        <v>51</v>
      </c>
      <c r="F695" s="36">
        <v>727</v>
      </c>
      <c r="G695" s="38" t="s">
        <v>57</v>
      </c>
      <c r="H695" s="36">
        <v>1727200752</v>
      </c>
      <c r="I695" s="36" t="s">
        <v>696</v>
      </c>
      <c r="J695" s="39">
        <v>-18981</v>
      </c>
      <c r="K695" s="33">
        <v>-48681</v>
      </c>
      <c r="L695" s="40">
        <v>-25000</v>
      </c>
      <c r="M695" s="16"/>
      <c r="N695" s="16"/>
      <c r="O695" s="16"/>
      <c r="Q695" s="4"/>
      <c r="R695" s="5"/>
      <c r="S695" s="2"/>
      <c r="T695" s="2"/>
      <c r="U695" s="2"/>
      <c r="V695" s="2"/>
      <c r="W695" s="2"/>
      <c r="X695" s="2"/>
      <c r="Y695" s="2"/>
      <c r="Z695" s="2"/>
    </row>
    <row r="696" spans="1:26" ht="15" customHeight="1" outlineLevel="2" x14ac:dyDescent="0.25">
      <c r="A696" s="35" t="s">
        <v>1252</v>
      </c>
      <c r="B696" s="36">
        <v>2</v>
      </c>
      <c r="C696" s="36" t="s">
        <v>1</v>
      </c>
      <c r="D696" s="36">
        <v>72</v>
      </c>
      <c r="E696" s="38" t="s">
        <v>51</v>
      </c>
      <c r="F696" s="36">
        <v>727</v>
      </c>
      <c r="G696" s="38" t="s">
        <v>57</v>
      </c>
      <c r="H696" s="36">
        <v>1727200753</v>
      </c>
      <c r="I696" s="36" t="s">
        <v>697</v>
      </c>
      <c r="J696" s="39">
        <v>-15508.5</v>
      </c>
      <c r="K696" s="33">
        <v>-6645</v>
      </c>
      <c r="L696" s="40">
        <v>-10000</v>
      </c>
      <c r="M696" s="16"/>
      <c r="N696" s="16"/>
      <c r="O696" s="16"/>
      <c r="Q696" s="4"/>
      <c r="R696" s="5"/>
      <c r="S696" s="2"/>
      <c r="T696" s="2"/>
      <c r="U696" s="2"/>
      <c r="V696" s="2"/>
      <c r="W696" s="2"/>
      <c r="X696" s="2"/>
      <c r="Y696" s="2"/>
      <c r="Z696" s="2"/>
    </row>
    <row r="697" spans="1:26" ht="15" customHeight="1" outlineLevel="2" x14ac:dyDescent="0.25">
      <c r="A697" s="35" t="s">
        <v>1252</v>
      </c>
      <c r="B697" s="36">
        <v>2</v>
      </c>
      <c r="C697" s="36" t="s">
        <v>1</v>
      </c>
      <c r="D697" s="36">
        <v>72</v>
      </c>
      <c r="E697" s="38" t="s">
        <v>51</v>
      </c>
      <c r="F697" s="36">
        <v>727</v>
      </c>
      <c r="G697" s="38" t="s">
        <v>57</v>
      </c>
      <c r="H697" s="36">
        <v>1727200754</v>
      </c>
      <c r="I697" s="36" t="s">
        <v>698</v>
      </c>
      <c r="J697" s="39">
        <v>-4715</v>
      </c>
      <c r="K697" s="33">
        <v>-5095</v>
      </c>
      <c r="L697" s="40">
        <v>-4000</v>
      </c>
      <c r="M697" s="16"/>
      <c r="N697" s="16"/>
      <c r="O697" s="16"/>
      <c r="Q697" s="4"/>
      <c r="R697" s="5"/>
      <c r="S697" s="2"/>
      <c r="T697" s="2"/>
      <c r="U697" s="2"/>
      <c r="V697" s="2"/>
      <c r="W697" s="2"/>
      <c r="X697" s="2"/>
      <c r="Y697" s="2"/>
      <c r="Z697" s="2"/>
    </row>
    <row r="698" spans="1:26" ht="15" customHeight="1" outlineLevel="2" x14ac:dyDescent="0.25">
      <c r="A698" s="35" t="s">
        <v>1252</v>
      </c>
      <c r="B698" s="36">
        <v>2</v>
      </c>
      <c r="C698" s="36" t="s">
        <v>1</v>
      </c>
      <c r="D698" s="36">
        <v>72</v>
      </c>
      <c r="E698" s="38" t="s">
        <v>51</v>
      </c>
      <c r="F698" s="36">
        <v>727</v>
      </c>
      <c r="G698" s="38" t="s">
        <v>57</v>
      </c>
      <c r="H698" s="36">
        <v>1727200756</v>
      </c>
      <c r="I698" s="36" t="s">
        <v>699</v>
      </c>
      <c r="J698" s="39">
        <v>-22092</v>
      </c>
      <c r="K698" s="33">
        <v>-22043</v>
      </c>
      <c r="L698" s="40">
        <v>-14000</v>
      </c>
      <c r="M698" s="16"/>
      <c r="N698" s="16"/>
      <c r="O698" s="16"/>
      <c r="Q698" s="4"/>
      <c r="R698" s="5"/>
      <c r="S698" s="2"/>
      <c r="T698" s="2"/>
      <c r="U698" s="2"/>
      <c r="V698" s="2"/>
      <c r="W698" s="2"/>
      <c r="X698" s="2"/>
      <c r="Y698" s="2"/>
      <c r="Z698" s="2"/>
    </row>
    <row r="699" spans="1:26" ht="15" customHeight="1" outlineLevel="2" x14ac:dyDescent="0.25">
      <c r="A699" s="35" t="s">
        <v>1252</v>
      </c>
      <c r="B699" s="36">
        <v>2</v>
      </c>
      <c r="C699" s="36" t="s">
        <v>1</v>
      </c>
      <c r="D699" s="36">
        <v>72</v>
      </c>
      <c r="E699" s="38" t="s">
        <v>51</v>
      </c>
      <c r="F699" s="36">
        <v>727</v>
      </c>
      <c r="G699" s="38" t="s">
        <v>57</v>
      </c>
      <c r="H699" s="36">
        <v>1727200758</v>
      </c>
      <c r="I699" s="36" t="s">
        <v>700</v>
      </c>
      <c r="J699" s="39">
        <v>0</v>
      </c>
      <c r="K699" s="33">
        <v>-8014</v>
      </c>
      <c r="L699" s="40">
        <v>-7000</v>
      </c>
      <c r="M699" s="16"/>
      <c r="N699" s="16"/>
      <c r="O699" s="16"/>
      <c r="Q699" s="4"/>
      <c r="R699" s="5"/>
      <c r="S699" s="2"/>
      <c r="T699" s="2"/>
      <c r="U699" s="2"/>
      <c r="V699" s="2"/>
      <c r="W699" s="2"/>
      <c r="X699" s="2"/>
      <c r="Y699" s="2"/>
      <c r="Z699" s="2"/>
    </row>
    <row r="700" spans="1:26" ht="15" customHeight="1" outlineLevel="2" x14ac:dyDescent="0.25">
      <c r="A700" s="35" t="s">
        <v>1252</v>
      </c>
      <c r="B700" s="36">
        <v>2</v>
      </c>
      <c r="C700" s="36" t="s">
        <v>1</v>
      </c>
      <c r="D700" s="36">
        <v>72</v>
      </c>
      <c r="E700" s="38" t="s">
        <v>51</v>
      </c>
      <c r="F700" s="36">
        <v>727</v>
      </c>
      <c r="G700" s="38" t="s">
        <v>57</v>
      </c>
      <c r="H700" s="36">
        <v>1727200759</v>
      </c>
      <c r="I700" s="36" t="s">
        <v>701</v>
      </c>
      <c r="J700" s="39">
        <v>-5824</v>
      </c>
      <c r="K700" s="33">
        <v>-3438</v>
      </c>
      <c r="L700" s="40">
        <v>0</v>
      </c>
      <c r="M700" s="16"/>
      <c r="N700" s="16"/>
      <c r="O700" s="16"/>
      <c r="Q700" s="4"/>
      <c r="R700" s="5"/>
      <c r="S700" s="2"/>
      <c r="T700" s="2"/>
      <c r="U700" s="2"/>
      <c r="V700" s="2"/>
      <c r="W700" s="2"/>
      <c r="X700" s="2"/>
      <c r="Y700" s="2"/>
      <c r="Z700" s="2"/>
    </row>
    <row r="701" spans="1:26" ht="15" customHeight="1" outlineLevel="2" x14ac:dyDescent="0.25">
      <c r="A701" s="35" t="s">
        <v>1252</v>
      </c>
      <c r="B701" s="38">
        <v>2</v>
      </c>
      <c r="C701" s="38" t="s">
        <v>1</v>
      </c>
      <c r="D701" s="38">
        <v>72</v>
      </c>
      <c r="E701" s="38" t="s">
        <v>51</v>
      </c>
      <c r="F701" s="38">
        <v>729</v>
      </c>
      <c r="G701" s="38" t="s">
        <v>60</v>
      </c>
      <c r="H701" s="38">
        <v>1729999752</v>
      </c>
      <c r="I701" s="38" t="s">
        <v>794</v>
      </c>
      <c r="J701" s="42">
        <v>0</v>
      </c>
      <c r="K701" s="33">
        <v>-33685.599999999999</v>
      </c>
      <c r="L701" s="40">
        <v>0</v>
      </c>
      <c r="M701" s="17"/>
      <c r="N701" s="17"/>
      <c r="O701" s="17"/>
    </row>
    <row r="702" spans="1:26" ht="15" customHeight="1" outlineLevel="2" x14ac:dyDescent="0.25">
      <c r="A702" s="35" t="s">
        <v>1252</v>
      </c>
      <c r="B702" s="38">
        <v>2</v>
      </c>
      <c r="C702" s="38" t="s">
        <v>1</v>
      </c>
      <c r="D702" s="38">
        <v>72</v>
      </c>
      <c r="E702" s="38" t="s">
        <v>51</v>
      </c>
      <c r="F702" s="38">
        <v>729</v>
      </c>
      <c r="G702" s="38" t="s">
        <v>60</v>
      </c>
      <c r="H702" s="38">
        <v>1729999780</v>
      </c>
      <c r="I702" s="38" t="s">
        <v>707</v>
      </c>
      <c r="J702" s="42">
        <v>0</v>
      </c>
      <c r="K702" s="33">
        <v>-44792.87</v>
      </c>
      <c r="L702" s="40">
        <v>0</v>
      </c>
      <c r="M702" s="17"/>
      <c r="N702" s="17"/>
      <c r="O702" s="17"/>
    </row>
    <row r="703" spans="1:26" ht="15" customHeight="1" outlineLevel="2" x14ac:dyDescent="0.25">
      <c r="A703" s="35" t="s">
        <v>1252</v>
      </c>
      <c r="B703" s="38">
        <v>2</v>
      </c>
      <c r="C703" s="38" t="s">
        <v>1</v>
      </c>
      <c r="D703" s="38">
        <v>72</v>
      </c>
      <c r="E703" s="38" t="s">
        <v>51</v>
      </c>
      <c r="F703" s="38">
        <v>729</v>
      </c>
      <c r="G703" s="38" t="s">
        <v>60</v>
      </c>
      <c r="H703" s="38">
        <v>1729999782</v>
      </c>
      <c r="I703" s="38" t="s">
        <v>797</v>
      </c>
      <c r="J703" s="42">
        <v>0</v>
      </c>
      <c r="K703" s="33">
        <v>-20952.97</v>
      </c>
      <c r="L703" s="40">
        <v>0</v>
      </c>
      <c r="M703" s="17"/>
      <c r="N703" s="17"/>
      <c r="O703" s="17"/>
    </row>
    <row r="704" spans="1:26" ht="15" customHeight="1" outlineLevel="2" x14ac:dyDescent="0.25">
      <c r="A704" s="35" t="s">
        <v>1252</v>
      </c>
      <c r="B704" s="38">
        <v>2</v>
      </c>
      <c r="C704" s="38" t="s">
        <v>1</v>
      </c>
      <c r="D704" s="38">
        <v>72</v>
      </c>
      <c r="E704" s="38" t="s">
        <v>51</v>
      </c>
      <c r="F704" s="38">
        <v>729</v>
      </c>
      <c r="G704" s="38" t="s">
        <v>60</v>
      </c>
      <c r="H704" s="38">
        <v>1729999783</v>
      </c>
      <c r="I704" s="38" t="s">
        <v>705</v>
      </c>
      <c r="J704" s="42">
        <v>0</v>
      </c>
      <c r="K704" s="33">
        <v>-106342.45</v>
      </c>
      <c r="L704" s="40">
        <v>-15000</v>
      </c>
      <c r="M704" s="17"/>
      <c r="N704" s="17"/>
      <c r="O704" s="17"/>
    </row>
    <row r="705" spans="1:26" ht="15" customHeight="1" outlineLevel="2" x14ac:dyDescent="0.25">
      <c r="A705" s="35" t="s">
        <v>1252</v>
      </c>
      <c r="B705" s="38">
        <v>2</v>
      </c>
      <c r="C705" s="38" t="s">
        <v>1</v>
      </c>
      <c r="D705" s="38">
        <v>72</v>
      </c>
      <c r="E705" s="38" t="s">
        <v>51</v>
      </c>
      <c r="F705" s="38">
        <v>729</v>
      </c>
      <c r="G705" s="38" t="s">
        <v>60</v>
      </c>
      <c r="H705" s="38">
        <v>1729999932</v>
      </c>
      <c r="I705" s="38" t="s">
        <v>706</v>
      </c>
      <c r="J705" s="42">
        <v>0</v>
      </c>
      <c r="K705" s="33">
        <v>-140463.54999999999</v>
      </c>
      <c r="L705" s="40">
        <v>-63000</v>
      </c>
      <c r="M705" s="17"/>
      <c r="N705" s="17"/>
      <c r="O705" s="17"/>
    </row>
    <row r="706" spans="1:26" ht="15" customHeight="1" outlineLevel="1" x14ac:dyDescent="0.25">
      <c r="A706" s="54" t="s">
        <v>1257</v>
      </c>
      <c r="B706" s="38"/>
      <c r="C706" s="38"/>
      <c r="D706" s="38"/>
      <c r="E706" s="38"/>
      <c r="F706" s="38"/>
      <c r="G706" s="38"/>
      <c r="H706" s="38"/>
      <c r="I706" s="38"/>
      <c r="J706" s="42">
        <f>SUBTOTAL(9,J644:J705)</f>
        <v>-4059340.6700000004</v>
      </c>
      <c r="K706" s="33">
        <f>SUBTOTAL(9,K644:K705)</f>
        <v>-4770155.9899999993</v>
      </c>
      <c r="L706" s="40">
        <f>SUBTOTAL(9,L644:L705)</f>
        <v>-4885000</v>
      </c>
      <c r="M706" s="17"/>
      <c r="N706" s="17"/>
      <c r="O706" s="17"/>
    </row>
    <row r="707" spans="1:26" ht="15" customHeight="1" outlineLevel="2" x14ac:dyDescent="0.25">
      <c r="A707" s="35" t="s">
        <v>63</v>
      </c>
      <c r="B707" s="36">
        <v>2</v>
      </c>
      <c r="C707" s="36" t="s">
        <v>1</v>
      </c>
      <c r="D707" s="36">
        <v>73</v>
      </c>
      <c r="E707" s="38" t="s">
        <v>64</v>
      </c>
      <c r="F707" s="36">
        <v>731</v>
      </c>
      <c r="G707" s="38" t="s">
        <v>65</v>
      </c>
      <c r="H707" s="36">
        <v>1731000110</v>
      </c>
      <c r="I707" s="36" t="s">
        <v>517</v>
      </c>
      <c r="J707" s="39">
        <v>-1511819.4</v>
      </c>
      <c r="K707" s="33">
        <v>-1474163.7</v>
      </c>
      <c r="L707" s="40">
        <v>-1615000</v>
      </c>
      <c r="M707" s="16"/>
      <c r="N707" s="16"/>
      <c r="O707" s="16"/>
      <c r="Q707" s="4"/>
      <c r="R707" s="5"/>
      <c r="S707" s="2"/>
      <c r="T707" s="2"/>
      <c r="U707" s="2"/>
      <c r="V707" s="2"/>
      <c r="W707" s="2"/>
      <c r="X707" s="2"/>
      <c r="Y707" s="2"/>
      <c r="Z707" s="2"/>
    </row>
    <row r="708" spans="1:26" ht="15" customHeight="1" outlineLevel="2" x14ac:dyDescent="0.25">
      <c r="A708" s="35" t="s">
        <v>63</v>
      </c>
      <c r="B708" s="36">
        <v>2</v>
      </c>
      <c r="C708" s="36" t="s">
        <v>1</v>
      </c>
      <c r="D708" s="36">
        <v>73</v>
      </c>
      <c r="E708" s="38" t="s">
        <v>64</v>
      </c>
      <c r="F708" s="36">
        <v>731</v>
      </c>
      <c r="G708" s="38" t="s">
        <v>65</v>
      </c>
      <c r="H708" s="36">
        <v>1731000431</v>
      </c>
      <c r="I708" s="36" t="s">
        <v>708</v>
      </c>
      <c r="J708" s="39">
        <v>-100808</v>
      </c>
      <c r="K708" s="33">
        <v>-162577</v>
      </c>
      <c r="L708" s="40">
        <v>-137000</v>
      </c>
      <c r="M708" s="16"/>
      <c r="N708" s="16"/>
      <c r="O708" s="16"/>
      <c r="Q708" s="4"/>
      <c r="R708" s="5"/>
      <c r="S708" s="2"/>
      <c r="T708" s="2"/>
      <c r="U708" s="2"/>
      <c r="V708" s="2"/>
      <c r="W708" s="2"/>
      <c r="X708" s="2"/>
      <c r="Y708" s="2"/>
      <c r="Z708" s="2"/>
    </row>
    <row r="709" spans="1:26" ht="15" customHeight="1" outlineLevel="2" x14ac:dyDescent="0.25">
      <c r="A709" s="35" t="s">
        <v>63</v>
      </c>
      <c r="B709" s="36">
        <v>2</v>
      </c>
      <c r="C709" s="36" t="s">
        <v>1</v>
      </c>
      <c r="D709" s="36">
        <v>73</v>
      </c>
      <c r="E709" s="38" t="s">
        <v>64</v>
      </c>
      <c r="F709" s="36">
        <v>731</v>
      </c>
      <c r="G709" s="38" t="s">
        <v>65</v>
      </c>
      <c r="H709" s="36">
        <v>1731000432</v>
      </c>
      <c r="I709" s="36" t="s">
        <v>709</v>
      </c>
      <c r="J709" s="39">
        <v>-49288</v>
      </c>
      <c r="K709" s="33">
        <v>0</v>
      </c>
      <c r="L709" s="40">
        <v>-61000</v>
      </c>
      <c r="M709" s="16"/>
      <c r="N709" s="16"/>
      <c r="O709" s="16"/>
      <c r="Q709" s="4"/>
      <c r="R709" s="5"/>
      <c r="S709" s="2"/>
      <c r="T709" s="2"/>
      <c r="U709" s="2"/>
      <c r="V709" s="2"/>
      <c r="W709" s="2"/>
      <c r="X709" s="2"/>
      <c r="Y709" s="2"/>
      <c r="Z709" s="2"/>
    </row>
    <row r="710" spans="1:26" ht="15" customHeight="1" outlineLevel="2" x14ac:dyDescent="0.25">
      <c r="A710" s="35" t="s">
        <v>63</v>
      </c>
      <c r="B710" s="36">
        <v>2</v>
      </c>
      <c r="C710" s="36" t="s">
        <v>1</v>
      </c>
      <c r="D710" s="36">
        <v>73</v>
      </c>
      <c r="E710" s="38" t="s">
        <v>64</v>
      </c>
      <c r="F710" s="36">
        <v>731</v>
      </c>
      <c r="G710" s="38" t="s">
        <v>65</v>
      </c>
      <c r="H710" s="36">
        <v>1731000440</v>
      </c>
      <c r="I710" s="36" t="s">
        <v>710</v>
      </c>
      <c r="J710" s="39">
        <v>0</v>
      </c>
      <c r="K710" s="33">
        <v>0</v>
      </c>
      <c r="L710" s="40">
        <v>-130000</v>
      </c>
      <c r="M710" s="16"/>
      <c r="N710" s="16"/>
      <c r="O710" s="16"/>
      <c r="Q710" s="4"/>
      <c r="R710" s="5"/>
      <c r="S710" s="2"/>
      <c r="T710" s="2"/>
      <c r="U710" s="2"/>
      <c r="V710" s="2"/>
      <c r="W710" s="2"/>
      <c r="X710" s="2"/>
      <c r="Y710" s="2"/>
      <c r="Z710" s="2"/>
    </row>
    <row r="711" spans="1:26" ht="15" customHeight="1" outlineLevel="2" x14ac:dyDescent="0.25">
      <c r="A711" s="35" t="s">
        <v>63</v>
      </c>
      <c r="B711" s="36">
        <v>2</v>
      </c>
      <c r="C711" s="36" t="s">
        <v>1</v>
      </c>
      <c r="D711" s="36">
        <v>73</v>
      </c>
      <c r="E711" s="38" t="s">
        <v>64</v>
      </c>
      <c r="F711" s="36">
        <v>731</v>
      </c>
      <c r="G711" s="38" t="s">
        <v>65</v>
      </c>
      <c r="H711" s="36">
        <v>1731000520</v>
      </c>
      <c r="I711" s="36" t="s">
        <v>711</v>
      </c>
      <c r="J711" s="39">
        <v>0</v>
      </c>
      <c r="K711" s="33">
        <v>0</v>
      </c>
      <c r="L711" s="40">
        <v>-1000</v>
      </c>
      <c r="M711" s="16"/>
      <c r="N711" s="16"/>
      <c r="O711" s="16"/>
      <c r="Q711" s="4"/>
      <c r="R711" s="5"/>
      <c r="S711" s="2"/>
      <c r="T711" s="2"/>
      <c r="U711" s="2"/>
      <c r="V711" s="2"/>
      <c r="W711" s="2"/>
      <c r="X711" s="2"/>
      <c r="Y711" s="2"/>
      <c r="Z711" s="2"/>
    </row>
    <row r="712" spans="1:26" ht="15" customHeight="1" outlineLevel="2" x14ac:dyDescent="0.25">
      <c r="A712" s="35" t="s">
        <v>63</v>
      </c>
      <c r="B712" s="36">
        <v>2</v>
      </c>
      <c r="C712" s="36" t="s">
        <v>1</v>
      </c>
      <c r="D712" s="36">
        <v>73</v>
      </c>
      <c r="E712" s="38" t="s">
        <v>64</v>
      </c>
      <c r="F712" s="36">
        <v>731</v>
      </c>
      <c r="G712" s="38" t="s">
        <v>65</v>
      </c>
      <c r="H712" s="36">
        <v>1731000521</v>
      </c>
      <c r="I712" s="36" t="s">
        <v>526</v>
      </c>
      <c r="J712" s="39">
        <v>-10632.67</v>
      </c>
      <c r="K712" s="33">
        <v>-10513.23</v>
      </c>
      <c r="L712" s="40">
        <v>-8000</v>
      </c>
      <c r="M712" s="16"/>
      <c r="N712" s="16"/>
      <c r="O712" s="16"/>
      <c r="Q712" s="4"/>
      <c r="R712" s="5"/>
      <c r="S712" s="2"/>
      <c r="T712" s="2"/>
      <c r="U712" s="2"/>
      <c r="V712" s="2"/>
      <c r="W712" s="2"/>
      <c r="X712" s="2"/>
      <c r="Y712" s="2"/>
      <c r="Z712" s="2"/>
    </row>
    <row r="713" spans="1:26" ht="15" customHeight="1" outlineLevel="2" x14ac:dyDescent="0.25">
      <c r="A713" s="35" t="s">
        <v>63</v>
      </c>
      <c r="B713" s="36">
        <v>2</v>
      </c>
      <c r="C713" s="36" t="s">
        <v>1</v>
      </c>
      <c r="D713" s="36">
        <v>73</v>
      </c>
      <c r="E713" s="38" t="s">
        <v>64</v>
      </c>
      <c r="F713" s="36">
        <v>731</v>
      </c>
      <c r="G713" s="38" t="s">
        <v>65</v>
      </c>
      <c r="H713" s="36">
        <v>1731000523</v>
      </c>
      <c r="I713" s="36" t="s">
        <v>594</v>
      </c>
      <c r="J713" s="39">
        <v>-1395</v>
      </c>
      <c r="K713" s="33">
        <v>-1200</v>
      </c>
      <c r="L713" s="40">
        <v>-6000</v>
      </c>
      <c r="M713" s="16"/>
      <c r="N713" s="16"/>
      <c r="O713" s="16"/>
      <c r="Q713" s="4"/>
      <c r="R713" s="5"/>
      <c r="S713" s="2"/>
      <c r="T713" s="2"/>
      <c r="U713" s="2"/>
      <c r="V713" s="2"/>
      <c r="W713" s="2"/>
      <c r="X713" s="2"/>
      <c r="Y713" s="2"/>
      <c r="Z713" s="2"/>
    </row>
    <row r="714" spans="1:26" ht="15" customHeight="1" outlineLevel="2" x14ac:dyDescent="0.25">
      <c r="A714" s="35" t="s">
        <v>63</v>
      </c>
      <c r="B714" s="36">
        <v>2</v>
      </c>
      <c r="C714" s="36" t="s">
        <v>1</v>
      </c>
      <c r="D714" s="36">
        <v>73</v>
      </c>
      <c r="E714" s="38" t="s">
        <v>64</v>
      </c>
      <c r="F714" s="36">
        <v>731</v>
      </c>
      <c r="G714" s="38" t="s">
        <v>65</v>
      </c>
      <c r="H714" s="36">
        <v>1731000530</v>
      </c>
      <c r="I714" s="36" t="s">
        <v>712</v>
      </c>
      <c r="J714" s="39">
        <v>0</v>
      </c>
      <c r="K714" s="33">
        <v>-30964.51</v>
      </c>
      <c r="L714" s="40">
        <v>-125000</v>
      </c>
      <c r="M714" s="16"/>
      <c r="N714" s="16"/>
      <c r="O714" s="16"/>
      <c r="Q714" s="4"/>
      <c r="R714" s="5"/>
      <c r="S714" s="2"/>
      <c r="T714" s="2"/>
      <c r="U714" s="2"/>
      <c r="V714" s="2"/>
      <c r="W714" s="2"/>
      <c r="X714" s="2"/>
      <c r="Y714" s="2"/>
      <c r="Z714" s="2"/>
    </row>
    <row r="715" spans="1:26" ht="15" customHeight="1" outlineLevel="2" x14ac:dyDescent="0.25">
      <c r="A715" s="35" t="s">
        <v>63</v>
      </c>
      <c r="B715" s="36">
        <v>2</v>
      </c>
      <c r="C715" s="36" t="s">
        <v>1</v>
      </c>
      <c r="D715" s="36">
        <v>73</v>
      </c>
      <c r="E715" s="38" t="s">
        <v>64</v>
      </c>
      <c r="F715" s="36">
        <v>731</v>
      </c>
      <c r="G715" s="38" t="s">
        <v>65</v>
      </c>
      <c r="H715" s="36">
        <v>1731000540</v>
      </c>
      <c r="I715" s="36" t="s">
        <v>713</v>
      </c>
      <c r="J715" s="39">
        <v>-7338.48</v>
      </c>
      <c r="K715" s="33">
        <v>-4772.97</v>
      </c>
      <c r="L715" s="40">
        <v>-7000</v>
      </c>
      <c r="M715" s="16"/>
      <c r="N715" s="16"/>
      <c r="O715" s="16"/>
      <c r="Q715" s="4"/>
      <c r="R715" s="5"/>
      <c r="S715" s="2"/>
      <c r="T715" s="2"/>
      <c r="U715" s="2"/>
      <c r="V715" s="2"/>
      <c r="W715" s="2"/>
      <c r="X715" s="2"/>
      <c r="Y715" s="2"/>
      <c r="Z715" s="2"/>
    </row>
    <row r="716" spans="1:26" ht="15" customHeight="1" outlineLevel="2" x14ac:dyDescent="0.25">
      <c r="A716" s="35" t="s">
        <v>63</v>
      </c>
      <c r="B716" s="36">
        <v>2</v>
      </c>
      <c r="C716" s="36" t="s">
        <v>1</v>
      </c>
      <c r="D716" s="36">
        <v>73</v>
      </c>
      <c r="E716" s="38" t="s">
        <v>64</v>
      </c>
      <c r="F716" s="36">
        <v>731</v>
      </c>
      <c r="G716" s="38" t="s">
        <v>65</v>
      </c>
      <c r="H716" s="36">
        <v>1731000560</v>
      </c>
      <c r="I716" s="36" t="s">
        <v>531</v>
      </c>
      <c r="J716" s="39">
        <v>-1713.5</v>
      </c>
      <c r="K716" s="33">
        <v>-3323.3</v>
      </c>
      <c r="L716" s="40">
        <v>0</v>
      </c>
      <c r="M716" s="16"/>
      <c r="N716" s="16"/>
      <c r="O716" s="16"/>
      <c r="Q716" s="4"/>
      <c r="R716" s="5"/>
      <c r="S716" s="2"/>
      <c r="T716" s="2"/>
      <c r="U716" s="2"/>
      <c r="V716" s="2"/>
      <c r="W716" s="2"/>
      <c r="X716" s="2"/>
      <c r="Y716" s="2"/>
      <c r="Z716" s="2"/>
    </row>
    <row r="717" spans="1:26" ht="15" customHeight="1" outlineLevel="2" x14ac:dyDescent="0.25">
      <c r="A717" s="35" t="s">
        <v>63</v>
      </c>
      <c r="B717" s="36">
        <v>2</v>
      </c>
      <c r="C717" s="36" t="s">
        <v>1</v>
      </c>
      <c r="D717" s="36">
        <v>73</v>
      </c>
      <c r="E717" s="38" t="s">
        <v>64</v>
      </c>
      <c r="F717" s="36">
        <v>731</v>
      </c>
      <c r="G717" s="38" t="s">
        <v>65</v>
      </c>
      <c r="H717" s="36">
        <v>1731000570</v>
      </c>
      <c r="I717" s="36" t="s">
        <v>609</v>
      </c>
      <c r="J717" s="39">
        <v>-148465</v>
      </c>
      <c r="K717" s="33">
        <v>-226982.02</v>
      </c>
      <c r="L717" s="40">
        <v>-301000</v>
      </c>
      <c r="M717" s="16"/>
      <c r="N717" s="16"/>
      <c r="O717" s="16"/>
      <c r="Q717" s="4"/>
      <c r="R717" s="5"/>
      <c r="S717" s="2"/>
      <c r="T717" s="2"/>
      <c r="U717" s="2"/>
      <c r="V717" s="2"/>
      <c r="W717" s="2"/>
      <c r="X717" s="2"/>
      <c r="Y717" s="2"/>
      <c r="Z717" s="2"/>
    </row>
    <row r="718" spans="1:26" ht="15" customHeight="1" outlineLevel="2" x14ac:dyDescent="0.25">
      <c r="A718" s="35" t="s">
        <v>63</v>
      </c>
      <c r="B718" s="36">
        <v>2</v>
      </c>
      <c r="C718" s="36" t="s">
        <v>1</v>
      </c>
      <c r="D718" s="36">
        <v>73</v>
      </c>
      <c r="E718" s="38" t="s">
        <v>64</v>
      </c>
      <c r="F718" s="36">
        <v>731</v>
      </c>
      <c r="G718" s="38" t="s">
        <v>65</v>
      </c>
      <c r="H718" s="36">
        <v>1731000750</v>
      </c>
      <c r="I718" s="36" t="s">
        <v>534</v>
      </c>
      <c r="J718" s="39">
        <v>-993912.18</v>
      </c>
      <c r="K718" s="33">
        <v>-782071.59</v>
      </c>
      <c r="L718" s="40">
        <v>-403000</v>
      </c>
      <c r="M718" s="16"/>
      <c r="N718" s="16"/>
      <c r="O718" s="16"/>
      <c r="Q718" s="4"/>
      <c r="R718" s="5"/>
      <c r="S718" s="2"/>
      <c r="T718" s="2"/>
      <c r="U718" s="2"/>
      <c r="V718" s="2"/>
      <c r="W718" s="2"/>
      <c r="X718" s="2"/>
      <c r="Y718" s="2"/>
      <c r="Z718" s="2"/>
    </row>
    <row r="719" spans="1:26" ht="15" customHeight="1" outlineLevel="2" x14ac:dyDescent="0.25">
      <c r="A719" s="35" t="s">
        <v>63</v>
      </c>
      <c r="B719" s="36">
        <v>2</v>
      </c>
      <c r="C719" s="36" t="s">
        <v>1</v>
      </c>
      <c r="D719" s="36">
        <v>73</v>
      </c>
      <c r="E719" s="38" t="s">
        <v>64</v>
      </c>
      <c r="F719" s="36">
        <v>731</v>
      </c>
      <c r="G719" s="38" t="s">
        <v>65</v>
      </c>
      <c r="H719" s="36">
        <v>1731000751</v>
      </c>
      <c r="I719" s="36" t="s">
        <v>714</v>
      </c>
      <c r="J719" s="39">
        <v>-54408</v>
      </c>
      <c r="K719" s="33">
        <v>-87975.99</v>
      </c>
      <c r="L719" s="40">
        <v>-97000</v>
      </c>
      <c r="M719" s="16"/>
      <c r="N719" s="16"/>
      <c r="O719" s="16"/>
      <c r="Q719" s="4"/>
      <c r="R719" s="5"/>
      <c r="S719" s="2"/>
      <c r="T719" s="2"/>
      <c r="U719" s="2"/>
      <c r="V719" s="2"/>
      <c r="W719" s="2"/>
      <c r="X719" s="2"/>
      <c r="Y719" s="2"/>
      <c r="Z719" s="2"/>
    </row>
    <row r="720" spans="1:26" ht="15" customHeight="1" outlineLevel="2" x14ac:dyDescent="0.25">
      <c r="A720" s="35" t="s">
        <v>63</v>
      </c>
      <c r="B720" s="36">
        <v>2</v>
      </c>
      <c r="C720" s="36" t="s">
        <v>1</v>
      </c>
      <c r="D720" s="36">
        <v>73</v>
      </c>
      <c r="E720" s="38" t="s">
        <v>64</v>
      </c>
      <c r="F720" s="36">
        <v>731</v>
      </c>
      <c r="G720" s="38" t="s">
        <v>65</v>
      </c>
      <c r="H720" s="36">
        <v>1731000752</v>
      </c>
      <c r="I720" s="36" t="s">
        <v>715</v>
      </c>
      <c r="J720" s="39">
        <v>0</v>
      </c>
      <c r="K720" s="33">
        <v>-227061</v>
      </c>
      <c r="L720" s="40">
        <v>-258000</v>
      </c>
      <c r="M720" s="16"/>
      <c r="N720" s="16"/>
      <c r="O720" s="16"/>
      <c r="Q720" s="4"/>
      <c r="R720" s="5"/>
      <c r="S720" s="2"/>
      <c r="T720" s="2"/>
      <c r="U720" s="2"/>
      <c r="V720" s="2"/>
      <c r="W720" s="2"/>
      <c r="X720" s="2"/>
      <c r="Y720" s="2"/>
      <c r="Z720" s="2"/>
    </row>
    <row r="721" spans="1:26" ht="15" customHeight="1" outlineLevel="2" x14ac:dyDescent="0.25">
      <c r="A721" s="35" t="s">
        <v>63</v>
      </c>
      <c r="B721" s="36">
        <v>2</v>
      </c>
      <c r="C721" s="36" t="s">
        <v>1</v>
      </c>
      <c r="D721" s="36">
        <v>73</v>
      </c>
      <c r="E721" s="38" t="s">
        <v>64</v>
      </c>
      <c r="F721" s="36">
        <v>731</v>
      </c>
      <c r="G721" s="38" t="s">
        <v>65</v>
      </c>
      <c r="H721" s="36">
        <v>1731000780</v>
      </c>
      <c r="I721" s="36" t="s">
        <v>560</v>
      </c>
      <c r="J721" s="39">
        <v>-240.9</v>
      </c>
      <c r="K721" s="33">
        <v>-656</v>
      </c>
      <c r="L721" s="40">
        <v>-1000</v>
      </c>
      <c r="M721" s="16"/>
      <c r="N721" s="16"/>
      <c r="O721" s="16"/>
      <c r="Q721" s="4"/>
      <c r="R721" s="5"/>
      <c r="S721" s="2"/>
      <c r="T721" s="2"/>
      <c r="U721" s="2"/>
      <c r="V721" s="2"/>
      <c r="W721" s="2"/>
      <c r="X721" s="2"/>
      <c r="Y721" s="2"/>
      <c r="Z721" s="2"/>
    </row>
    <row r="722" spans="1:26" ht="15" customHeight="1" outlineLevel="2" x14ac:dyDescent="0.25">
      <c r="A722" s="35" t="s">
        <v>63</v>
      </c>
      <c r="B722" s="36">
        <v>2</v>
      </c>
      <c r="C722" s="36" t="s">
        <v>1</v>
      </c>
      <c r="D722" s="36">
        <v>73</v>
      </c>
      <c r="E722" s="38" t="s">
        <v>64</v>
      </c>
      <c r="F722" s="36">
        <v>731</v>
      </c>
      <c r="G722" s="38" t="s">
        <v>65</v>
      </c>
      <c r="H722" s="36">
        <v>1731001530</v>
      </c>
      <c r="I722" s="36" t="s">
        <v>716</v>
      </c>
      <c r="J722" s="39">
        <v>-57301.7</v>
      </c>
      <c r="K722" s="33">
        <v>-41359.980000000003</v>
      </c>
      <c r="L722" s="40">
        <v>0</v>
      </c>
      <c r="M722" s="16"/>
      <c r="N722" s="16"/>
      <c r="O722" s="16"/>
      <c r="Q722" s="4"/>
      <c r="R722" s="5"/>
      <c r="S722" s="2"/>
      <c r="T722" s="2"/>
      <c r="U722" s="2"/>
      <c r="V722" s="2"/>
      <c r="W722" s="2"/>
      <c r="X722" s="2"/>
      <c r="Y722" s="2"/>
      <c r="Z722" s="2"/>
    </row>
    <row r="723" spans="1:26" ht="15" customHeight="1" outlineLevel="2" x14ac:dyDescent="0.25">
      <c r="A723" s="35" t="s">
        <v>63</v>
      </c>
      <c r="B723" s="36">
        <v>2</v>
      </c>
      <c r="C723" s="36" t="s">
        <v>1</v>
      </c>
      <c r="D723" s="36">
        <v>73</v>
      </c>
      <c r="E723" s="38" t="s">
        <v>64</v>
      </c>
      <c r="F723" s="36">
        <v>731</v>
      </c>
      <c r="G723" s="38" t="s">
        <v>65</v>
      </c>
      <c r="H723" s="36">
        <v>1731001532</v>
      </c>
      <c r="I723" s="36" t="s">
        <v>717</v>
      </c>
      <c r="J723" s="39">
        <v>-57128.67</v>
      </c>
      <c r="K723" s="33">
        <v>0</v>
      </c>
      <c r="L723" s="40">
        <v>0</v>
      </c>
      <c r="M723" s="16"/>
      <c r="N723" s="16"/>
      <c r="O723" s="16"/>
      <c r="Q723" s="4"/>
      <c r="R723" s="5"/>
      <c r="S723" s="2"/>
      <c r="T723" s="2"/>
      <c r="U723" s="2"/>
      <c r="V723" s="2"/>
      <c r="W723" s="2"/>
      <c r="X723" s="2"/>
      <c r="Y723" s="2"/>
      <c r="Z723" s="2"/>
    </row>
    <row r="724" spans="1:26" ht="15" customHeight="1" outlineLevel="2" x14ac:dyDescent="0.25">
      <c r="A724" s="35" t="s">
        <v>63</v>
      </c>
      <c r="B724" s="36">
        <v>2</v>
      </c>
      <c r="C724" s="36" t="s">
        <v>1</v>
      </c>
      <c r="D724" s="36">
        <v>73</v>
      </c>
      <c r="E724" s="38" t="s">
        <v>64</v>
      </c>
      <c r="F724" s="36">
        <v>731</v>
      </c>
      <c r="G724" s="38" t="s">
        <v>65</v>
      </c>
      <c r="H724" s="36">
        <v>1731001535</v>
      </c>
      <c r="I724" s="48" t="s">
        <v>718</v>
      </c>
      <c r="J724" s="39">
        <v>-51005.27</v>
      </c>
      <c r="K724" s="33">
        <v>-33846.639999999999</v>
      </c>
      <c r="L724" s="40">
        <v>0</v>
      </c>
      <c r="M724" s="16"/>
      <c r="N724" s="16"/>
      <c r="O724" s="16"/>
      <c r="Q724" s="4"/>
      <c r="R724" s="5"/>
      <c r="S724" s="2"/>
      <c r="T724" s="2"/>
      <c r="U724" s="2"/>
      <c r="V724" s="2"/>
      <c r="W724" s="2"/>
      <c r="X724" s="2"/>
      <c r="Y724" s="2"/>
      <c r="Z724" s="2"/>
    </row>
    <row r="725" spans="1:26" ht="15" customHeight="1" outlineLevel="2" x14ac:dyDescent="0.25">
      <c r="A725" s="35" t="s">
        <v>63</v>
      </c>
      <c r="B725" s="36">
        <v>2</v>
      </c>
      <c r="C725" s="36" t="s">
        <v>1</v>
      </c>
      <c r="D725" s="36">
        <v>73</v>
      </c>
      <c r="E725" s="38" t="s">
        <v>64</v>
      </c>
      <c r="F725" s="36">
        <v>731</v>
      </c>
      <c r="G725" s="38" t="s">
        <v>65</v>
      </c>
      <c r="H725" s="36">
        <v>1731001536</v>
      </c>
      <c r="I725" s="36" t="s">
        <v>719</v>
      </c>
      <c r="J725" s="39">
        <v>-10510.35</v>
      </c>
      <c r="K725" s="33">
        <v>-50673.51</v>
      </c>
      <c r="L725" s="40">
        <v>0</v>
      </c>
      <c r="M725" s="16"/>
      <c r="N725" s="16"/>
      <c r="O725" s="16"/>
      <c r="Q725" s="4"/>
      <c r="R725" s="5"/>
      <c r="S725" s="2"/>
      <c r="T725" s="2"/>
      <c r="U725" s="2"/>
      <c r="V725" s="2"/>
      <c r="W725" s="2"/>
      <c r="X725" s="2"/>
      <c r="Y725" s="2"/>
      <c r="Z725" s="2"/>
    </row>
    <row r="726" spans="1:26" ht="15" customHeight="1" outlineLevel="2" x14ac:dyDescent="0.25">
      <c r="A726" s="35" t="s">
        <v>63</v>
      </c>
      <c r="B726" s="36">
        <v>2</v>
      </c>
      <c r="C726" s="36" t="s">
        <v>1</v>
      </c>
      <c r="D726" s="36">
        <v>73</v>
      </c>
      <c r="E726" s="38" t="s">
        <v>64</v>
      </c>
      <c r="F726" s="36">
        <v>731</v>
      </c>
      <c r="G726" s="38" t="s">
        <v>65</v>
      </c>
      <c r="H726" s="36">
        <v>1731010537</v>
      </c>
      <c r="I726" s="36" t="s">
        <v>720</v>
      </c>
      <c r="J726" s="39">
        <v>-3215.32</v>
      </c>
      <c r="K726" s="33">
        <v>0</v>
      </c>
      <c r="L726" s="40">
        <v>0</v>
      </c>
      <c r="M726" s="16"/>
      <c r="N726" s="16"/>
      <c r="O726" s="16"/>
      <c r="Q726" s="4"/>
      <c r="R726" s="5"/>
      <c r="S726" s="2"/>
      <c r="T726" s="2"/>
      <c r="U726" s="2"/>
      <c r="V726" s="2"/>
      <c r="W726" s="2"/>
      <c r="X726" s="2"/>
      <c r="Y726" s="2"/>
      <c r="Z726" s="2"/>
    </row>
    <row r="727" spans="1:26" ht="15" customHeight="1" outlineLevel="2" x14ac:dyDescent="0.25">
      <c r="A727" s="35" t="s">
        <v>63</v>
      </c>
      <c r="B727" s="36">
        <v>2</v>
      </c>
      <c r="C727" s="36" t="s">
        <v>1</v>
      </c>
      <c r="D727" s="36">
        <v>73</v>
      </c>
      <c r="E727" s="38" t="s">
        <v>64</v>
      </c>
      <c r="F727" s="36">
        <v>731</v>
      </c>
      <c r="G727" s="38" t="s">
        <v>65</v>
      </c>
      <c r="H727" s="36">
        <v>1731010538</v>
      </c>
      <c r="I727" s="36" t="s">
        <v>721</v>
      </c>
      <c r="J727" s="39">
        <v>-47943.54</v>
      </c>
      <c r="K727" s="33">
        <v>-29245.119999999999</v>
      </c>
      <c r="L727" s="40">
        <v>0</v>
      </c>
      <c r="M727" s="16"/>
      <c r="N727" s="16"/>
      <c r="O727" s="16"/>
      <c r="Q727" s="4"/>
      <c r="R727" s="5"/>
      <c r="S727" s="2"/>
      <c r="T727" s="2"/>
      <c r="U727" s="2"/>
      <c r="V727" s="2"/>
      <c r="W727" s="2"/>
      <c r="X727" s="2"/>
      <c r="Y727" s="2"/>
      <c r="Z727" s="2"/>
    </row>
    <row r="728" spans="1:26" ht="15" customHeight="1" outlineLevel="2" x14ac:dyDescent="0.25">
      <c r="A728" s="35" t="s">
        <v>63</v>
      </c>
      <c r="B728" s="36">
        <v>2</v>
      </c>
      <c r="C728" s="36" t="s">
        <v>1</v>
      </c>
      <c r="D728" s="36">
        <v>73</v>
      </c>
      <c r="E728" s="38" t="s">
        <v>64</v>
      </c>
      <c r="F728" s="36">
        <v>732</v>
      </c>
      <c r="G728" s="38" t="s">
        <v>67</v>
      </c>
      <c r="H728" s="36">
        <v>1732000110</v>
      </c>
      <c r="I728" s="36" t="s">
        <v>517</v>
      </c>
      <c r="J728" s="39">
        <v>-4020893.21</v>
      </c>
      <c r="K728" s="33">
        <v>-4293995.1500000004</v>
      </c>
      <c r="L728" s="40">
        <v>-4373000</v>
      </c>
      <c r="M728" s="16"/>
      <c r="N728" s="16"/>
      <c r="O728" s="16"/>
      <c r="Q728" s="4"/>
      <c r="R728" s="5"/>
      <c r="S728" s="2"/>
      <c r="T728" s="2"/>
      <c r="U728" s="2"/>
      <c r="V728" s="2"/>
      <c r="W728" s="2"/>
      <c r="X728" s="2"/>
      <c r="Y728" s="2"/>
      <c r="Z728" s="2"/>
    </row>
    <row r="729" spans="1:26" ht="15" customHeight="1" outlineLevel="2" x14ac:dyDescent="0.25">
      <c r="A729" s="35" t="s">
        <v>63</v>
      </c>
      <c r="B729" s="36">
        <v>2</v>
      </c>
      <c r="C729" s="36" t="s">
        <v>1</v>
      </c>
      <c r="D729" s="36">
        <v>73</v>
      </c>
      <c r="E729" s="38" t="s">
        <v>64</v>
      </c>
      <c r="F729" s="36">
        <v>732</v>
      </c>
      <c r="G729" s="38" t="s">
        <v>67</v>
      </c>
      <c r="H729" s="36">
        <v>1732000140</v>
      </c>
      <c r="I729" s="36" t="s">
        <v>519</v>
      </c>
      <c r="J729" s="39">
        <v>0</v>
      </c>
      <c r="K729" s="33">
        <v>-4001.55</v>
      </c>
      <c r="L729" s="40">
        <v>0</v>
      </c>
      <c r="M729" s="16"/>
      <c r="N729" s="16"/>
      <c r="O729" s="16"/>
      <c r="Q729" s="4"/>
      <c r="R729" s="5"/>
      <c r="S729" s="2"/>
      <c r="T729" s="2"/>
      <c r="U729" s="2"/>
      <c r="V729" s="2"/>
      <c r="W729" s="2"/>
      <c r="X729" s="2"/>
      <c r="Y729" s="2"/>
      <c r="Z729" s="2"/>
    </row>
    <row r="730" spans="1:26" ht="15" customHeight="1" outlineLevel="2" x14ac:dyDescent="0.25">
      <c r="A730" s="35" t="s">
        <v>63</v>
      </c>
      <c r="B730" s="36">
        <v>2</v>
      </c>
      <c r="C730" s="36" t="s">
        <v>1</v>
      </c>
      <c r="D730" s="36">
        <v>73</v>
      </c>
      <c r="E730" s="38" t="s">
        <v>64</v>
      </c>
      <c r="F730" s="36">
        <v>732</v>
      </c>
      <c r="G730" s="38" t="s">
        <v>67</v>
      </c>
      <c r="H730" s="36">
        <v>1732000511</v>
      </c>
      <c r="I730" s="36" t="s">
        <v>523</v>
      </c>
      <c r="J730" s="39">
        <v>-1506</v>
      </c>
      <c r="K730" s="33">
        <v>-6013.24</v>
      </c>
      <c r="L730" s="40">
        <v>-6000</v>
      </c>
      <c r="M730" s="16"/>
      <c r="N730" s="16"/>
      <c r="O730" s="16"/>
      <c r="Q730" s="4"/>
      <c r="R730" s="5"/>
      <c r="S730" s="2"/>
      <c r="T730" s="2"/>
      <c r="U730" s="2"/>
      <c r="V730" s="2"/>
      <c r="W730" s="2"/>
      <c r="X730" s="2"/>
      <c r="Y730" s="2"/>
      <c r="Z730" s="2"/>
    </row>
    <row r="731" spans="1:26" ht="15" customHeight="1" outlineLevel="2" x14ac:dyDescent="0.25">
      <c r="A731" s="35" t="s">
        <v>63</v>
      </c>
      <c r="B731" s="36">
        <v>2</v>
      </c>
      <c r="C731" s="36" t="s">
        <v>1</v>
      </c>
      <c r="D731" s="36">
        <v>73</v>
      </c>
      <c r="E731" s="38" t="s">
        <v>64</v>
      </c>
      <c r="F731" s="36">
        <v>732</v>
      </c>
      <c r="G731" s="38" t="s">
        <v>67</v>
      </c>
      <c r="H731" s="36">
        <v>1732000521</v>
      </c>
      <c r="I731" s="36" t="s">
        <v>526</v>
      </c>
      <c r="J731" s="39">
        <v>-10478</v>
      </c>
      <c r="K731" s="33">
        <v>-14945</v>
      </c>
      <c r="L731" s="40">
        <v>-10000</v>
      </c>
      <c r="M731" s="16"/>
      <c r="N731" s="16"/>
      <c r="O731" s="16"/>
      <c r="Q731" s="4"/>
      <c r="R731" s="5"/>
      <c r="S731" s="2"/>
      <c r="T731" s="2"/>
      <c r="U731" s="2"/>
      <c r="V731" s="2"/>
      <c r="W731" s="2"/>
      <c r="X731" s="2"/>
      <c r="Y731" s="2"/>
      <c r="Z731" s="2"/>
    </row>
    <row r="732" spans="1:26" ht="15" customHeight="1" outlineLevel="2" x14ac:dyDescent="0.25">
      <c r="A732" s="35" t="s">
        <v>63</v>
      </c>
      <c r="B732" s="36">
        <v>2</v>
      </c>
      <c r="C732" s="36" t="s">
        <v>1</v>
      </c>
      <c r="D732" s="36">
        <v>73</v>
      </c>
      <c r="E732" s="38" t="s">
        <v>64</v>
      </c>
      <c r="F732" s="36">
        <v>732</v>
      </c>
      <c r="G732" s="38" t="s">
        <v>67</v>
      </c>
      <c r="H732" s="36">
        <v>1732000523</v>
      </c>
      <c r="I732" s="36" t="s">
        <v>594</v>
      </c>
      <c r="J732" s="39">
        <v>-1252</v>
      </c>
      <c r="K732" s="33">
        <v>-1315</v>
      </c>
      <c r="L732" s="40">
        <v>-2000</v>
      </c>
      <c r="M732" s="16"/>
      <c r="N732" s="16"/>
      <c r="O732" s="16"/>
      <c r="Q732" s="4"/>
      <c r="R732" s="5"/>
      <c r="S732" s="2"/>
      <c r="T732" s="2"/>
      <c r="U732" s="2"/>
      <c r="V732" s="2"/>
      <c r="W732" s="2"/>
      <c r="X732" s="2"/>
      <c r="Y732" s="2"/>
      <c r="Z732" s="2"/>
    </row>
    <row r="733" spans="1:26" ht="15" customHeight="1" outlineLevel="2" x14ac:dyDescent="0.25">
      <c r="A733" s="35" t="s">
        <v>63</v>
      </c>
      <c r="B733" s="36">
        <v>2</v>
      </c>
      <c r="C733" s="36" t="s">
        <v>1</v>
      </c>
      <c r="D733" s="36">
        <v>73</v>
      </c>
      <c r="E733" s="38" t="s">
        <v>64</v>
      </c>
      <c r="F733" s="36">
        <v>732</v>
      </c>
      <c r="G733" s="38" t="s">
        <v>67</v>
      </c>
      <c r="H733" s="36">
        <v>1732000530</v>
      </c>
      <c r="I733" s="36" t="s">
        <v>722</v>
      </c>
      <c r="J733" s="39">
        <v>0</v>
      </c>
      <c r="K733" s="33">
        <v>-87165.01</v>
      </c>
      <c r="L733" s="40">
        <v>-242000</v>
      </c>
      <c r="M733" s="16"/>
      <c r="N733" s="16"/>
      <c r="O733" s="16"/>
      <c r="Q733" s="4"/>
      <c r="R733" s="5"/>
      <c r="S733" s="2"/>
      <c r="T733" s="2"/>
      <c r="U733" s="2"/>
      <c r="V733" s="2"/>
      <c r="W733" s="2"/>
      <c r="X733" s="2"/>
      <c r="Y733" s="2"/>
      <c r="Z733" s="2"/>
    </row>
    <row r="734" spans="1:26" ht="15" customHeight="1" outlineLevel="2" x14ac:dyDescent="0.25">
      <c r="A734" s="35" t="s">
        <v>63</v>
      </c>
      <c r="B734" s="36">
        <v>2</v>
      </c>
      <c r="C734" s="36" t="s">
        <v>1</v>
      </c>
      <c r="D734" s="36">
        <v>73</v>
      </c>
      <c r="E734" s="38" t="s">
        <v>64</v>
      </c>
      <c r="F734" s="36">
        <v>732</v>
      </c>
      <c r="G734" s="38" t="s">
        <v>67</v>
      </c>
      <c r="H734" s="36">
        <v>1732000540</v>
      </c>
      <c r="I734" s="36" t="s">
        <v>529</v>
      </c>
      <c r="J734" s="39">
        <v>-4246.09</v>
      </c>
      <c r="K734" s="33">
        <v>-42531.75</v>
      </c>
      <c r="L734" s="40">
        <v>-58000</v>
      </c>
      <c r="M734" s="16"/>
      <c r="N734" s="16"/>
      <c r="O734" s="16"/>
      <c r="Q734" s="4"/>
      <c r="R734" s="5"/>
      <c r="S734" s="2"/>
      <c r="T734" s="2"/>
      <c r="U734" s="2"/>
      <c r="V734" s="2"/>
      <c r="W734" s="2"/>
      <c r="X734" s="2"/>
      <c r="Y734" s="2"/>
      <c r="Z734" s="2"/>
    </row>
    <row r="735" spans="1:26" ht="15" customHeight="1" outlineLevel="2" x14ac:dyDescent="0.25">
      <c r="A735" s="35" t="s">
        <v>63</v>
      </c>
      <c r="B735" s="36">
        <v>2</v>
      </c>
      <c r="C735" s="36" t="s">
        <v>1</v>
      </c>
      <c r="D735" s="36">
        <v>73</v>
      </c>
      <c r="E735" s="38" t="s">
        <v>64</v>
      </c>
      <c r="F735" s="36">
        <v>732</v>
      </c>
      <c r="G735" s="38" t="s">
        <v>67</v>
      </c>
      <c r="H735" s="36">
        <v>1732000550</v>
      </c>
      <c r="I735" s="36" t="s">
        <v>723</v>
      </c>
      <c r="J735" s="39">
        <v>-1976</v>
      </c>
      <c r="K735" s="33">
        <v>-7959</v>
      </c>
      <c r="L735" s="40">
        <v>-36000</v>
      </c>
      <c r="M735" s="16"/>
      <c r="N735" s="16"/>
      <c r="O735" s="16"/>
      <c r="Q735" s="4"/>
      <c r="R735" s="5"/>
      <c r="S735" s="2"/>
      <c r="T735" s="2"/>
      <c r="U735" s="2"/>
      <c r="V735" s="2"/>
      <c r="W735" s="2"/>
      <c r="X735" s="2"/>
      <c r="Y735" s="2"/>
      <c r="Z735" s="2"/>
    </row>
    <row r="736" spans="1:26" ht="15" customHeight="1" outlineLevel="2" x14ac:dyDescent="0.25">
      <c r="A736" s="35" t="s">
        <v>63</v>
      </c>
      <c r="B736" s="36">
        <v>2</v>
      </c>
      <c r="C736" s="36" t="s">
        <v>1</v>
      </c>
      <c r="D736" s="36">
        <v>73</v>
      </c>
      <c r="E736" s="38" t="s">
        <v>64</v>
      </c>
      <c r="F736" s="36">
        <v>732</v>
      </c>
      <c r="G736" s="38" t="s">
        <v>67</v>
      </c>
      <c r="H736" s="36">
        <v>1732000560</v>
      </c>
      <c r="I736" s="36" t="s">
        <v>531</v>
      </c>
      <c r="J736" s="39">
        <v>-6720</v>
      </c>
      <c r="K736" s="33">
        <v>-7831.2</v>
      </c>
      <c r="L736" s="40">
        <v>-20000</v>
      </c>
      <c r="M736" s="16"/>
      <c r="N736" s="16"/>
      <c r="O736" s="16"/>
      <c r="Q736" s="4"/>
      <c r="R736" s="5"/>
      <c r="S736" s="2"/>
      <c r="T736" s="2"/>
      <c r="U736" s="2"/>
      <c r="V736" s="2"/>
      <c r="W736" s="2"/>
      <c r="X736" s="2"/>
      <c r="Y736" s="2"/>
      <c r="Z736" s="2"/>
    </row>
    <row r="737" spans="1:27" ht="15" customHeight="1" outlineLevel="2" x14ac:dyDescent="0.25">
      <c r="A737" s="35" t="s">
        <v>63</v>
      </c>
      <c r="B737" s="36">
        <v>2</v>
      </c>
      <c r="C737" s="36" t="s">
        <v>1</v>
      </c>
      <c r="D737" s="36">
        <v>73</v>
      </c>
      <c r="E737" s="38" t="s">
        <v>64</v>
      </c>
      <c r="F737" s="36">
        <v>732</v>
      </c>
      <c r="G737" s="38" t="s">
        <v>67</v>
      </c>
      <c r="H737" s="36">
        <v>1732000750</v>
      </c>
      <c r="I737" s="36" t="s">
        <v>534</v>
      </c>
      <c r="J737" s="39">
        <v>-59480.09</v>
      </c>
      <c r="K737" s="33">
        <v>0</v>
      </c>
      <c r="L737" s="40">
        <v>0</v>
      </c>
      <c r="M737" s="16"/>
      <c r="N737" s="16"/>
      <c r="O737" s="16"/>
      <c r="Q737" s="4"/>
      <c r="R737" s="5"/>
      <c r="S737" s="2"/>
      <c r="T737" s="2"/>
      <c r="U737" s="2"/>
      <c r="V737" s="2"/>
      <c r="W737" s="2"/>
      <c r="X737" s="2"/>
      <c r="Y737" s="2"/>
      <c r="Z737" s="2"/>
    </row>
    <row r="738" spans="1:27" ht="15" customHeight="1" outlineLevel="2" x14ac:dyDescent="0.25">
      <c r="A738" s="35" t="s">
        <v>63</v>
      </c>
      <c r="B738" s="36">
        <v>2</v>
      </c>
      <c r="C738" s="36" t="s">
        <v>1</v>
      </c>
      <c r="D738" s="36">
        <v>73</v>
      </c>
      <c r="E738" s="38" t="s">
        <v>64</v>
      </c>
      <c r="F738" s="36">
        <v>732</v>
      </c>
      <c r="G738" s="38" t="s">
        <v>67</v>
      </c>
      <c r="H738" s="36">
        <v>1732000751</v>
      </c>
      <c r="I738" s="36" t="s">
        <v>724</v>
      </c>
      <c r="J738" s="39">
        <v>-792505.08</v>
      </c>
      <c r="K738" s="33">
        <v>-764999.41</v>
      </c>
      <c r="L738" s="40">
        <v>-942000</v>
      </c>
      <c r="M738" s="16"/>
      <c r="N738" s="16"/>
      <c r="O738" s="16"/>
      <c r="Q738" s="4"/>
      <c r="R738" s="5"/>
      <c r="S738" s="2"/>
      <c r="T738" s="2"/>
      <c r="U738" s="2"/>
      <c r="V738" s="2"/>
      <c r="W738" s="2"/>
      <c r="X738" s="2"/>
      <c r="Y738" s="2"/>
      <c r="Z738" s="2"/>
    </row>
    <row r="739" spans="1:27" ht="15" customHeight="1" outlineLevel="2" x14ac:dyDescent="0.25">
      <c r="A739" s="35" t="s">
        <v>63</v>
      </c>
      <c r="B739" s="36">
        <v>2</v>
      </c>
      <c r="C739" s="36" t="s">
        <v>1</v>
      </c>
      <c r="D739" s="36">
        <v>73</v>
      </c>
      <c r="E739" s="38" t="s">
        <v>64</v>
      </c>
      <c r="F739" s="36">
        <v>732</v>
      </c>
      <c r="G739" s="38" t="s">
        <v>67</v>
      </c>
      <c r="H739" s="36">
        <v>1732000752</v>
      </c>
      <c r="I739" s="36" t="s">
        <v>725</v>
      </c>
      <c r="J739" s="46">
        <v>-715393.03</v>
      </c>
      <c r="K739" s="33">
        <v>-834275.64</v>
      </c>
      <c r="L739" s="40">
        <v>-998000</v>
      </c>
      <c r="M739" s="21"/>
      <c r="N739" s="21"/>
      <c r="O739" s="21"/>
      <c r="P739" s="11"/>
      <c r="Q739" s="4"/>
      <c r="R739" s="4"/>
      <c r="S739" s="12"/>
      <c r="T739" s="12"/>
      <c r="U739" s="12"/>
      <c r="V739" s="12"/>
      <c r="W739" s="12"/>
      <c r="X739" s="12"/>
      <c r="Y739" s="12"/>
      <c r="Z739" s="12"/>
      <c r="AA739" s="11"/>
    </row>
    <row r="740" spans="1:27" ht="15" customHeight="1" outlineLevel="2" x14ac:dyDescent="0.25">
      <c r="A740" s="35" t="s">
        <v>63</v>
      </c>
      <c r="B740" s="36">
        <v>2</v>
      </c>
      <c r="C740" s="36" t="s">
        <v>1</v>
      </c>
      <c r="D740" s="36">
        <v>73</v>
      </c>
      <c r="E740" s="38" t="s">
        <v>64</v>
      </c>
      <c r="F740" s="36">
        <v>732</v>
      </c>
      <c r="G740" s="38" t="s">
        <v>67</v>
      </c>
      <c r="H740" s="36">
        <v>1732000753</v>
      </c>
      <c r="I740" s="36" t="s">
        <v>726</v>
      </c>
      <c r="J740" s="39">
        <v>0</v>
      </c>
      <c r="K740" s="33">
        <v>-319770.49</v>
      </c>
      <c r="L740" s="40">
        <v>-571000</v>
      </c>
      <c r="M740" s="16"/>
      <c r="N740" s="16"/>
      <c r="O740" s="16"/>
      <c r="Q740" s="4"/>
      <c r="R740" s="5"/>
      <c r="S740" s="2"/>
      <c r="T740" s="2"/>
      <c r="U740" s="2"/>
      <c r="V740" s="2"/>
      <c r="W740" s="2"/>
      <c r="X740" s="2"/>
      <c r="Y740" s="2"/>
      <c r="Z740" s="2"/>
    </row>
    <row r="741" spans="1:27" ht="15" customHeight="1" outlineLevel="2" x14ac:dyDescent="0.25">
      <c r="A741" s="35" t="s">
        <v>63</v>
      </c>
      <c r="B741" s="36">
        <v>2</v>
      </c>
      <c r="C741" s="36" t="s">
        <v>1</v>
      </c>
      <c r="D741" s="36">
        <v>73</v>
      </c>
      <c r="E741" s="38" t="s">
        <v>64</v>
      </c>
      <c r="F741" s="36">
        <v>732</v>
      </c>
      <c r="G741" s="38" t="s">
        <v>67</v>
      </c>
      <c r="H741" s="36">
        <v>1732000754</v>
      </c>
      <c r="I741" s="38" t="s">
        <v>727</v>
      </c>
      <c r="J741" s="42">
        <v>0</v>
      </c>
      <c r="K741" s="33">
        <v>0</v>
      </c>
      <c r="L741" s="40">
        <v>-140000</v>
      </c>
      <c r="M741" s="17"/>
      <c r="N741" s="17"/>
      <c r="O741" s="17"/>
    </row>
    <row r="742" spans="1:27" ht="15" customHeight="1" outlineLevel="2" x14ac:dyDescent="0.25">
      <c r="A742" s="35" t="s">
        <v>63</v>
      </c>
      <c r="B742" s="36">
        <v>2</v>
      </c>
      <c r="C742" s="36" t="s">
        <v>1</v>
      </c>
      <c r="D742" s="36">
        <v>73</v>
      </c>
      <c r="E742" s="38" t="s">
        <v>64</v>
      </c>
      <c r="F742" s="36">
        <v>732</v>
      </c>
      <c r="G742" s="38" t="s">
        <v>67</v>
      </c>
      <c r="H742" s="36">
        <v>1732000767</v>
      </c>
      <c r="I742" s="36" t="s">
        <v>538</v>
      </c>
      <c r="J742" s="39">
        <v>-57062.32</v>
      </c>
      <c r="K742" s="33">
        <v>-32869.769999999997</v>
      </c>
      <c r="L742" s="40">
        <v>0</v>
      </c>
      <c r="M742" s="16"/>
      <c r="N742" s="16"/>
      <c r="O742" s="16"/>
      <c r="Q742" s="4"/>
      <c r="R742" s="5"/>
      <c r="S742" s="2"/>
      <c r="T742" s="2"/>
      <c r="U742" s="2"/>
      <c r="V742" s="2"/>
      <c r="W742" s="2"/>
      <c r="X742" s="2"/>
      <c r="Y742" s="2"/>
      <c r="Z742" s="2"/>
    </row>
    <row r="743" spans="1:27" ht="15" customHeight="1" outlineLevel="2" x14ac:dyDescent="0.25">
      <c r="A743" s="35" t="s">
        <v>63</v>
      </c>
      <c r="B743" s="36">
        <v>2</v>
      </c>
      <c r="C743" s="36" t="s">
        <v>1</v>
      </c>
      <c r="D743" s="36">
        <v>73</v>
      </c>
      <c r="E743" s="38" t="s">
        <v>64</v>
      </c>
      <c r="F743" s="36">
        <v>732</v>
      </c>
      <c r="G743" s="38" t="s">
        <v>67</v>
      </c>
      <c r="H743" s="36">
        <v>1732000780</v>
      </c>
      <c r="I743" s="36" t="s">
        <v>728</v>
      </c>
      <c r="J743" s="39">
        <v>-202.8</v>
      </c>
      <c r="K743" s="33">
        <v>0</v>
      </c>
      <c r="L743" s="40">
        <v>0</v>
      </c>
      <c r="M743" s="16"/>
      <c r="N743" s="16"/>
      <c r="O743" s="16"/>
      <c r="Q743" s="4"/>
      <c r="R743" s="5"/>
      <c r="S743" s="2"/>
      <c r="T743" s="2"/>
      <c r="U743" s="2"/>
      <c r="V743" s="2"/>
      <c r="W743" s="2"/>
      <c r="X743" s="2"/>
      <c r="Y743" s="2"/>
      <c r="Z743" s="2"/>
    </row>
    <row r="744" spans="1:27" ht="15" customHeight="1" outlineLevel="2" x14ac:dyDescent="0.25">
      <c r="A744" s="35" t="s">
        <v>63</v>
      </c>
      <c r="B744" s="36">
        <v>2</v>
      </c>
      <c r="C744" s="36" t="s">
        <v>1</v>
      </c>
      <c r="D744" s="36">
        <v>73</v>
      </c>
      <c r="E744" s="38" t="s">
        <v>64</v>
      </c>
      <c r="F744" s="36">
        <v>732</v>
      </c>
      <c r="G744" s="38" t="s">
        <v>67</v>
      </c>
      <c r="H744" s="36">
        <v>1732000988</v>
      </c>
      <c r="I744" s="36" t="s">
        <v>729</v>
      </c>
      <c r="J744" s="39">
        <v>0</v>
      </c>
      <c r="K744" s="33">
        <v>0</v>
      </c>
      <c r="L744" s="40">
        <v>-360000</v>
      </c>
      <c r="M744" s="16"/>
      <c r="N744" s="16"/>
      <c r="O744" s="16"/>
      <c r="Q744" s="4"/>
      <c r="R744" s="5"/>
      <c r="S744" s="2"/>
      <c r="T744" s="2"/>
      <c r="U744" s="2"/>
      <c r="V744" s="2"/>
      <c r="W744" s="2"/>
      <c r="X744" s="2"/>
      <c r="Y744" s="2"/>
      <c r="Z744" s="2"/>
    </row>
    <row r="745" spans="1:27" ht="15" customHeight="1" outlineLevel="2" x14ac:dyDescent="0.25">
      <c r="A745" s="35" t="s">
        <v>63</v>
      </c>
      <c r="B745" s="36">
        <v>2</v>
      </c>
      <c r="C745" s="36" t="s">
        <v>1</v>
      </c>
      <c r="D745" s="36">
        <v>73</v>
      </c>
      <c r="E745" s="38" t="s">
        <v>64</v>
      </c>
      <c r="F745" s="36">
        <v>732</v>
      </c>
      <c r="G745" s="38" t="s">
        <v>67</v>
      </c>
      <c r="H745" s="36">
        <v>1732001750</v>
      </c>
      <c r="I745" s="38" t="s">
        <v>730</v>
      </c>
      <c r="J745" s="42">
        <v>0</v>
      </c>
      <c r="K745" s="33">
        <v>0</v>
      </c>
      <c r="L745" s="40">
        <v>-30000</v>
      </c>
      <c r="M745" s="17"/>
      <c r="N745" s="17"/>
      <c r="O745" s="17"/>
    </row>
    <row r="746" spans="1:27" ht="15" customHeight="1" outlineLevel="2" x14ac:dyDescent="0.25">
      <c r="A746" s="35" t="s">
        <v>63</v>
      </c>
      <c r="B746" s="36">
        <v>2</v>
      </c>
      <c r="C746" s="36" t="s">
        <v>1</v>
      </c>
      <c r="D746" s="36">
        <v>73</v>
      </c>
      <c r="E746" s="38" t="s">
        <v>64</v>
      </c>
      <c r="F746" s="36">
        <v>732</v>
      </c>
      <c r="G746" s="38" t="s">
        <v>67</v>
      </c>
      <c r="H746" s="36">
        <v>1732001751</v>
      </c>
      <c r="I746" s="38" t="s">
        <v>731</v>
      </c>
      <c r="J746" s="42">
        <v>0</v>
      </c>
      <c r="K746" s="33">
        <v>0</v>
      </c>
      <c r="L746" s="40">
        <v>-300000</v>
      </c>
      <c r="M746" s="17"/>
      <c r="N746" s="17"/>
      <c r="O746" s="17"/>
    </row>
    <row r="747" spans="1:27" ht="15" customHeight="1" outlineLevel="2" x14ac:dyDescent="0.25">
      <c r="A747" s="35" t="s">
        <v>63</v>
      </c>
      <c r="B747" s="36">
        <v>2</v>
      </c>
      <c r="C747" s="36" t="s">
        <v>1</v>
      </c>
      <c r="D747" s="36">
        <v>73</v>
      </c>
      <c r="E747" s="38" t="s">
        <v>64</v>
      </c>
      <c r="F747" s="36">
        <v>732</v>
      </c>
      <c r="G747" s="38" t="s">
        <v>67</v>
      </c>
      <c r="H747" s="36">
        <v>1732100536</v>
      </c>
      <c r="I747" s="36" t="s">
        <v>732</v>
      </c>
      <c r="J747" s="39">
        <v>-430.04</v>
      </c>
      <c r="K747" s="33">
        <v>0</v>
      </c>
      <c r="L747" s="40">
        <v>0</v>
      </c>
      <c r="M747" s="16"/>
      <c r="N747" s="16"/>
      <c r="O747" s="16"/>
      <c r="Q747" s="4"/>
      <c r="R747" s="5"/>
      <c r="S747" s="2"/>
      <c r="T747" s="2"/>
      <c r="U747" s="2"/>
      <c r="V747" s="2"/>
      <c r="W747" s="2"/>
      <c r="X747" s="2"/>
      <c r="Y747" s="2"/>
      <c r="Z747" s="2"/>
    </row>
    <row r="748" spans="1:27" ht="15" customHeight="1" outlineLevel="2" x14ac:dyDescent="0.25">
      <c r="A748" s="35" t="s">
        <v>63</v>
      </c>
      <c r="B748" s="36">
        <v>2</v>
      </c>
      <c r="C748" s="36" t="s">
        <v>1</v>
      </c>
      <c r="D748" s="36">
        <v>73</v>
      </c>
      <c r="E748" s="38" t="s">
        <v>64</v>
      </c>
      <c r="F748" s="36">
        <v>732</v>
      </c>
      <c r="G748" s="38" t="s">
        <v>67</v>
      </c>
      <c r="H748" s="36">
        <v>1732101537</v>
      </c>
      <c r="I748" s="36" t="s">
        <v>733</v>
      </c>
      <c r="J748" s="39">
        <v>-46086.99</v>
      </c>
      <c r="K748" s="33">
        <v>-38523.910000000003</v>
      </c>
      <c r="L748" s="40">
        <v>0</v>
      </c>
      <c r="M748" s="16"/>
      <c r="N748" s="16"/>
      <c r="O748" s="16"/>
      <c r="Q748" s="4"/>
      <c r="R748" s="5"/>
      <c r="S748" s="2"/>
      <c r="T748" s="2"/>
      <c r="U748" s="2"/>
      <c r="V748" s="2"/>
      <c r="W748" s="2"/>
      <c r="X748" s="2"/>
      <c r="Y748" s="2"/>
      <c r="Z748" s="2"/>
    </row>
    <row r="749" spans="1:27" ht="15" customHeight="1" outlineLevel="2" x14ac:dyDescent="0.25">
      <c r="A749" s="35" t="s">
        <v>63</v>
      </c>
      <c r="B749" s="36">
        <v>2</v>
      </c>
      <c r="C749" s="36" t="s">
        <v>1</v>
      </c>
      <c r="D749" s="36">
        <v>73</v>
      </c>
      <c r="E749" s="38" t="s">
        <v>64</v>
      </c>
      <c r="F749" s="36">
        <v>732</v>
      </c>
      <c r="G749" s="38" t="s">
        <v>67</v>
      </c>
      <c r="H749" s="36">
        <v>1732101538</v>
      </c>
      <c r="I749" s="36" t="s">
        <v>734</v>
      </c>
      <c r="J749" s="39">
        <v>-59514.77</v>
      </c>
      <c r="K749" s="33">
        <v>-44527.5</v>
      </c>
      <c r="L749" s="40">
        <v>0</v>
      </c>
      <c r="M749" s="16"/>
      <c r="N749" s="16"/>
      <c r="O749" s="16"/>
      <c r="Q749" s="4"/>
      <c r="R749" s="5"/>
      <c r="S749" s="2"/>
      <c r="T749" s="2"/>
      <c r="U749" s="2"/>
      <c r="V749" s="2"/>
      <c r="W749" s="2"/>
      <c r="X749" s="2"/>
      <c r="Y749" s="2"/>
      <c r="Z749" s="2"/>
    </row>
    <row r="750" spans="1:27" ht="15" customHeight="1" outlineLevel="2" x14ac:dyDescent="0.25">
      <c r="A750" s="35" t="s">
        <v>63</v>
      </c>
      <c r="B750" s="36">
        <v>2</v>
      </c>
      <c r="C750" s="36" t="s">
        <v>1</v>
      </c>
      <c r="D750" s="36">
        <v>73</v>
      </c>
      <c r="E750" s="38" t="s">
        <v>64</v>
      </c>
      <c r="F750" s="36">
        <v>732</v>
      </c>
      <c r="G750" s="38" t="s">
        <v>67</v>
      </c>
      <c r="H750" s="36">
        <v>1732101539</v>
      </c>
      <c r="I750" s="36" t="s">
        <v>735</v>
      </c>
      <c r="J750" s="39">
        <v>-76942.89</v>
      </c>
      <c r="K750" s="33">
        <v>-28003.3</v>
      </c>
      <c r="L750" s="40">
        <v>0</v>
      </c>
      <c r="M750" s="16"/>
      <c r="N750" s="16"/>
      <c r="O750" s="16"/>
      <c r="Q750" s="4"/>
      <c r="R750" s="5"/>
      <c r="S750" s="2"/>
      <c r="T750" s="2"/>
      <c r="U750" s="2"/>
      <c r="V750" s="2"/>
      <c r="W750" s="2"/>
      <c r="X750" s="2"/>
      <c r="Y750" s="2"/>
      <c r="Z750" s="2"/>
    </row>
    <row r="751" spans="1:27" ht="15" customHeight="1" outlineLevel="2" x14ac:dyDescent="0.25">
      <c r="A751" s="35" t="s">
        <v>63</v>
      </c>
      <c r="B751" s="36">
        <v>2</v>
      </c>
      <c r="C751" s="36" t="s">
        <v>1</v>
      </c>
      <c r="D751" s="36">
        <v>73</v>
      </c>
      <c r="E751" s="38" t="s">
        <v>64</v>
      </c>
      <c r="F751" s="36">
        <v>732</v>
      </c>
      <c r="G751" s="38" t="s">
        <v>67</v>
      </c>
      <c r="H751" s="36">
        <v>1732102530</v>
      </c>
      <c r="I751" s="36" t="s">
        <v>736</v>
      </c>
      <c r="J751" s="39">
        <v>0</v>
      </c>
      <c r="K751" s="33">
        <v>-7261.83</v>
      </c>
      <c r="L751" s="40">
        <v>0</v>
      </c>
      <c r="M751" s="16"/>
      <c r="N751" s="16"/>
      <c r="O751" s="16"/>
      <c r="Q751" s="4"/>
      <c r="R751" s="5"/>
      <c r="S751" s="2"/>
      <c r="T751" s="2"/>
      <c r="U751" s="2"/>
      <c r="V751" s="2"/>
      <c r="W751" s="2"/>
      <c r="X751" s="2"/>
      <c r="Y751" s="2"/>
      <c r="Z751" s="2"/>
    </row>
    <row r="752" spans="1:27" ht="15" customHeight="1" outlineLevel="2" x14ac:dyDescent="0.25">
      <c r="A752" s="38" t="s">
        <v>63</v>
      </c>
      <c r="B752" s="37">
        <v>2</v>
      </c>
      <c r="C752" s="36" t="s">
        <v>1</v>
      </c>
      <c r="D752" s="36">
        <v>73</v>
      </c>
      <c r="E752" s="36" t="s">
        <v>64</v>
      </c>
      <c r="F752" s="36">
        <v>732</v>
      </c>
      <c r="G752" s="36" t="s">
        <v>67</v>
      </c>
      <c r="H752" s="36">
        <v>1732102531</v>
      </c>
      <c r="I752" s="36" t="s">
        <v>737</v>
      </c>
      <c r="J752" s="42">
        <v>0</v>
      </c>
      <c r="K752" s="33">
        <v>-6149.14</v>
      </c>
      <c r="L752" s="40">
        <v>0</v>
      </c>
      <c r="M752" s="16"/>
      <c r="N752" s="16"/>
      <c r="O752" s="16"/>
      <c r="Q752" s="4"/>
      <c r="R752" s="5"/>
      <c r="S752" s="2"/>
      <c r="T752" s="2"/>
      <c r="U752" s="2"/>
      <c r="V752" s="2"/>
      <c r="W752" s="2"/>
      <c r="X752" s="2"/>
      <c r="Y752" s="2"/>
      <c r="Z752" s="2"/>
    </row>
    <row r="753" spans="1:26" ht="15" customHeight="1" outlineLevel="2" x14ac:dyDescent="0.25">
      <c r="A753" s="35" t="s">
        <v>63</v>
      </c>
      <c r="B753" s="36">
        <v>2</v>
      </c>
      <c r="C753" s="36" t="s">
        <v>1</v>
      </c>
      <c r="D753" s="36">
        <v>73</v>
      </c>
      <c r="E753" s="38" t="s">
        <v>64</v>
      </c>
      <c r="F753" s="36">
        <v>732</v>
      </c>
      <c r="G753" s="38" t="s">
        <v>67</v>
      </c>
      <c r="H753" s="36">
        <v>1732200534</v>
      </c>
      <c r="I753" s="36" t="s">
        <v>738</v>
      </c>
      <c r="J753" s="39">
        <v>-58825.58</v>
      </c>
      <c r="K753" s="33">
        <v>-54049.23</v>
      </c>
      <c r="L753" s="40">
        <v>0</v>
      </c>
      <c r="M753" s="16"/>
      <c r="N753" s="16"/>
      <c r="O753" s="16"/>
      <c r="Q753" s="4"/>
      <c r="R753" s="5"/>
      <c r="S753" s="2"/>
      <c r="T753" s="2"/>
      <c r="U753" s="2"/>
      <c r="V753" s="2"/>
      <c r="W753" s="2"/>
      <c r="X753" s="2"/>
      <c r="Y753" s="2"/>
      <c r="Z753" s="2"/>
    </row>
    <row r="754" spans="1:26" ht="15" customHeight="1" outlineLevel="2" x14ac:dyDescent="0.25">
      <c r="A754" s="35" t="s">
        <v>63</v>
      </c>
      <c r="B754" s="36">
        <v>2</v>
      </c>
      <c r="C754" s="36" t="s">
        <v>1</v>
      </c>
      <c r="D754" s="36">
        <v>73</v>
      </c>
      <c r="E754" s="38" t="s">
        <v>64</v>
      </c>
      <c r="F754" s="36">
        <v>732</v>
      </c>
      <c r="G754" s="38" t="s">
        <v>67</v>
      </c>
      <c r="H754" s="36">
        <v>1732200535</v>
      </c>
      <c r="I754" s="36" t="s">
        <v>739</v>
      </c>
      <c r="J754" s="39">
        <v>-53841.65</v>
      </c>
      <c r="K754" s="33">
        <v>-41470.769999999997</v>
      </c>
      <c r="L754" s="40">
        <v>0</v>
      </c>
      <c r="M754" s="16"/>
      <c r="N754" s="16"/>
      <c r="O754" s="16"/>
      <c r="Q754" s="4"/>
      <c r="R754" s="5"/>
      <c r="S754" s="2"/>
      <c r="T754" s="2"/>
      <c r="U754" s="2"/>
      <c r="V754" s="2"/>
      <c r="W754" s="2"/>
      <c r="X754" s="2"/>
      <c r="Y754" s="2"/>
      <c r="Z754" s="2"/>
    </row>
    <row r="755" spans="1:26" ht="15" customHeight="1" outlineLevel="2" x14ac:dyDescent="0.25">
      <c r="A755" s="35" t="s">
        <v>63</v>
      </c>
      <c r="B755" s="36">
        <v>2</v>
      </c>
      <c r="C755" s="36" t="s">
        <v>1</v>
      </c>
      <c r="D755" s="36">
        <v>73</v>
      </c>
      <c r="E755" s="38" t="s">
        <v>64</v>
      </c>
      <c r="F755" s="36">
        <v>733</v>
      </c>
      <c r="G755" s="38" t="s">
        <v>73</v>
      </c>
      <c r="H755" s="36">
        <v>1733000750</v>
      </c>
      <c r="I755" s="36" t="s">
        <v>740</v>
      </c>
      <c r="J755" s="39">
        <v>-319694</v>
      </c>
      <c r="K755" s="33">
        <v>-280800</v>
      </c>
      <c r="L755" s="40">
        <v>-250000</v>
      </c>
      <c r="M755" s="16"/>
      <c r="N755" s="16"/>
      <c r="O755" s="16"/>
      <c r="Q755" s="4"/>
      <c r="R755" s="5"/>
      <c r="S755" s="2"/>
      <c r="T755" s="2"/>
      <c r="U755" s="2"/>
      <c r="V755" s="2"/>
      <c r="W755" s="2"/>
      <c r="X755" s="2"/>
      <c r="Y755" s="2"/>
      <c r="Z755" s="2"/>
    </row>
    <row r="756" spans="1:26" ht="15" customHeight="1" outlineLevel="1" x14ac:dyDescent="0.25">
      <c r="A756" s="54" t="s">
        <v>1258</v>
      </c>
      <c r="B756" s="36"/>
      <c r="C756" s="36"/>
      <c r="D756" s="36"/>
      <c r="E756" s="38"/>
      <c r="F756" s="36"/>
      <c r="G756" s="38"/>
      <c r="H756" s="36"/>
      <c r="I756" s="36"/>
      <c r="J756" s="39">
        <f>SUBTOTAL(9,J707:J755)</f>
        <v>-9394176.5199999996</v>
      </c>
      <c r="K756" s="33">
        <f>SUBTOTAL(9,K707:K755)</f>
        <v>-10085844.450000003</v>
      </c>
      <c r="L756" s="40">
        <f>SUBTOTAL(9,L707:L755)</f>
        <v>-11488000</v>
      </c>
      <c r="M756" s="16"/>
      <c r="N756" s="16"/>
      <c r="O756" s="16"/>
      <c r="Q756" s="4"/>
      <c r="R756" s="5"/>
      <c r="S756" s="2"/>
      <c r="T756" s="2"/>
      <c r="U756" s="2"/>
      <c r="V756" s="2"/>
      <c r="W756" s="2"/>
      <c r="X756" s="2"/>
      <c r="Y756" s="2"/>
      <c r="Z756" s="2"/>
    </row>
    <row r="757" spans="1:26" ht="15" customHeight="1" outlineLevel="2" x14ac:dyDescent="0.25">
      <c r="A757" s="35" t="s">
        <v>1244</v>
      </c>
      <c r="B757" s="36">
        <v>2</v>
      </c>
      <c r="C757" s="36" t="s">
        <v>1</v>
      </c>
      <c r="D757" s="36">
        <v>74</v>
      </c>
      <c r="E757" s="38" t="s">
        <v>78</v>
      </c>
      <c r="F757" s="36">
        <v>741</v>
      </c>
      <c r="G757" s="38" t="s">
        <v>79</v>
      </c>
      <c r="H757" s="36">
        <v>1741000110</v>
      </c>
      <c r="I757" s="36" t="s">
        <v>517</v>
      </c>
      <c r="J757" s="39">
        <v>-1138049.08</v>
      </c>
      <c r="K757" s="33">
        <v>-1326375.55</v>
      </c>
      <c r="L757" s="40">
        <v>-1425000</v>
      </c>
      <c r="M757" s="16"/>
      <c r="N757" s="16"/>
      <c r="O757" s="16"/>
      <c r="Q757" s="4"/>
      <c r="R757" s="5"/>
      <c r="S757" s="2"/>
      <c r="T757" s="2"/>
      <c r="U757" s="2"/>
      <c r="V757" s="2"/>
      <c r="W757" s="2"/>
      <c r="X757" s="2"/>
      <c r="Y757" s="2"/>
      <c r="Z757" s="2"/>
    </row>
    <row r="758" spans="1:26" ht="15" customHeight="1" outlineLevel="2" x14ac:dyDescent="0.25">
      <c r="A758" s="35" t="s">
        <v>1244</v>
      </c>
      <c r="B758" s="36">
        <v>2</v>
      </c>
      <c r="C758" s="36" t="s">
        <v>1</v>
      </c>
      <c r="D758" s="36">
        <v>74</v>
      </c>
      <c r="E758" s="38" t="s">
        <v>78</v>
      </c>
      <c r="F758" s="36">
        <v>741</v>
      </c>
      <c r="G758" s="38" t="s">
        <v>79</v>
      </c>
      <c r="H758" s="36">
        <v>1741000140</v>
      </c>
      <c r="I758" s="36" t="s">
        <v>519</v>
      </c>
      <c r="J758" s="39">
        <v>0</v>
      </c>
      <c r="K758" s="33">
        <v>-468</v>
      </c>
      <c r="L758" s="40">
        <v>0</v>
      </c>
      <c r="M758" s="16"/>
      <c r="N758" s="16"/>
      <c r="O758" s="16"/>
      <c r="Q758" s="4"/>
      <c r="R758" s="5"/>
      <c r="S758" s="2"/>
      <c r="T758" s="2"/>
      <c r="U758" s="2"/>
      <c r="V758" s="2"/>
      <c r="W758" s="2"/>
      <c r="X758" s="2"/>
      <c r="Y758" s="2"/>
      <c r="Z758" s="2"/>
    </row>
    <row r="759" spans="1:26" ht="15" customHeight="1" outlineLevel="2" x14ac:dyDescent="0.25">
      <c r="A759" s="35" t="s">
        <v>1244</v>
      </c>
      <c r="B759" s="36">
        <v>2</v>
      </c>
      <c r="C759" s="36" t="s">
        <v>1</v>
      </c>
      <c r="D759" s="36">
        <v>74</v>
      </c>
      <c r="E759" s="38" t="s">
        <v>78</v>
      </c>
      <c r="F759" s="36">
        <v>741</v>
      </c>
      <c r="G759" s="38" t="s">
        <v>79</v>
      </c>
      <c r="H759" s="36">
        <v>1741000511</v>
      </c>
      <c r="I759" s="36" t="s">
        <v>523</v>
      </c>
      <c r="J759" s="39">
        <v>-39.5</v>
      </c>
      <c r="K759" s="33">
        <v>0</v>
      </c>
      <c r="L759" s="40">
        <v>-2000</v>
      </c>
      <c r="M759" s="16"/>
      <c r="N759" s="16"/>
      <c r="O759" s="16"/>
      <c r="Q759" s="4"/>
      <c r="R759" s="5"/>
      <c r="S759" s="2"/>
      <c r="T759" s="2"/>
      <c r="U759" s="2"/>
      <c r="V759" s="2"/>
      <c r="W759" s="2"/>
      <c r="X759" s="2"/>
      <c r="Y759" s="2"/>
      <c r="Z759" s="2"/>
    </row>
    <row r="760" spans="1:26" ht="15" customHeight="1" outlineLevel="2" x14ac:dyDescent="0.25">
      <c r="A760" s="35" t="s">
        <v>1244</v>
      </c>
      <c r="B760" s="36">
        <v>2</v>
      </c>
      <c r="C760" s="36" t="s">
        <v>1</v>
      </c>
      <c r="D760" s="36">
        <v>74</v>
      </c>
      <c r="E760" s="38" t="s">
        <v>78</v>
      </c>
      <c r="F760" s="36">
        <v>741</v>
      </c>
      <c r="G760" s="38" t="s">
        <v>79</v>
      </c>
      <c r="H760" s="36">
        <v>1741000523</v>
      </c>
      <c r="I760" s="36" t="s">
        <v>527</v>
      </c>
      <c r="J760" s="39">
        <v>0</v>
      </c>
      <c r="K760" s="33">
        <v>0</v>
      </c>
      <c r="L760" s="40">
        <v>-1000</v>
      </c>
      <c r="M760" s="16"/>
      <c r="N760" s="16"/>
      <c r="O760" s="16"/>
      <c r="Q760" s="4"/>
      <c r="R760" s="5"/>
      <c r="S760" s="2"/>
      <c r="T760" s="2"/>
      <c r="U760" s="2"/>
      <c r="V760" s="2"/>
      <c r="W760" s="2"/>
      <c r="X760" s="2"/>
      <c r="Y760" s="2"/>
      <c r="Z760" s="2"/>
    </row>
    <row r="761" spans="1:26" ht="15" customHeight="1" outlineLevel="2" x14ac:dyDescent="0.25">
      <c r="A761" s="35" t="s">
        <v>1244</v>
      </c>
      <c r="B761" s="36">
        <v>2</v>
      </c>
      <c r="C761" s="36" t="s">
        <v>1</v>
      </c>
      <c r="D761" s="36">
        <v>74</v>
      </c>
      <c r="E761" s="38" t="s">
        <v>78</v>
      </c>
      <c r="F761" s="36">
        <v>741</v>
      </c>
      <c r="G761" s="38" t="s">
        <v>79</v>
      </c>
      <c r="H761" s="36">
        <v>1741000530</v>
      </c>
      <c r="I761" s="36" t="s">
        <v>741</v>
      </c>
      <c r="J761" s="39">
        <v>0</v>
      </c>
      <c r="K761" s="33">
        <v>-39742.47</v>
      </c>
      <c r="L761" s="40">
        <v>-60000</v>
      </c>
      <c r="M761" s="16"/>
      <c r="N761" s="16"/>
      <c r="O761" s="16"/>
      <c r="Q761" s="4"/>
      <c r="R761" s="5"/>
      <c r="S761" s="2"/>
      <c r="T761" s="2"/>
      <c r="U761" s="2"/>
      <c r="V761" s="2"/>
      <c r="W761" s="2"/>
      <c r="X761" s="2"/>
      <c r="Y761" s="2"/>
      <c r="Z761" s="2"/>
    </row>
    <row r="762" spans="1:26" ht="15" customHeight="1" outlineLevel="2" x14ac:dyDescent="0.25">
      <c r="A762" s="35" t="s">
        <v>1244</v>
      </c>
      <c r="B762" s="36">
        <v>2</v>
      </c>
      <c r="C762" s="36" t="s">
        <v>1</v>
      </c>
      <c r="D762" s="36">
        <v>74</v>
      </c>
      <c r="E762" s="38" t="s">
        <v>78</v>
      </c>
      <c r="F762" s="36">
        <v>741</v>
      </c>
      <c r="G762" s="38" t="s">
        <v>79</v>
      </c>
      <c r="H762" s="36">
        <v>1741000531</v>
      </c>
      <c r="I762" s="36" t="s">
        <v>742</v>
      </c>
      <c r="J762" s="39">
        <v>0</v>
      </c>
      <c r="K762" s="33">
        <v>-65051.69</v>
      </c>
      <c r="L762" s="40">
        <v>-132000</v>
      </c>
      <c r="M762" s="16"/>
      <c r="N762" s="16"/>
      <c r="O762" s="16"/>
      <c r="Q762" s="4"/>
      <c r="R762" s="5"/>
      <c r="S762" s="2"/>
      <c r="T762" s="2"/>
      <c r="U762" s="2"/>
      <c r="V762" s="2"/>
      <c r="W762" s="2"/>
      <c r="X762" s="2"/>
      <c r="Y762" s="2"/>
      <c r="Z762" s="2"/>
    </row>
    <row r="763" spans="1:26" ht="15" customHeight="1" outlineLevel="2" x14ac:dyDescent="0.25">
      <c r="A763" s="35" t="s">
        <v>1244</v>
      </c>
      <c r="B763" s="36">
        <v>2</v>
      </c>
      <c r="C763" s="36" t="s">
        <v>1</v>
      </c>
      <c r="D763" s="36">
        <v>74</v>
      </c>
      <c r="E763" s="38" t="s">
        <v>78</v>
      </c>
      <c r="F763" s="36">
        <v>741</v>
      </c>
      <c r="G763" s="38" t="s">
        <v>79</v>
      </c>
      <c r="H763" s="36">
        <v>1741000533</v>
      </c>
      <c r="I763" s="36" t="s">
        <v>743</v>
      </c>
      <c r="J763" s="39">
        <v>0</v>
      </c>
      <c r="K763" s="33">
        <v>-64936.31</v>
      </c>
      <c r="L763" s="40">
        <v>-60000</v>
      </c>
      <c r="M763" s="16"/>
      <c r="N763" s="16"/>
      <c r="O763" s="16"/>
      <c r="Q763" s="4"/>
      <c r="R763" s="5"/>
      <c r="S763" s="2"/>
      <c r="T763" s="2"/>
      <c r="U763" s="2"/>
      <c r="V763" s="2"/>
      <c r="W763" s="2"/>
      <c r="X763" s="2"/>
      <c r="Y763" s="2"/>
      <c r="Z763" s="2"/>
    </row>
    <row r="764" spans="1:26" ht="15" customHeight="1" outlineLevel="2" x14ac:dyDescent="0.25">
      <c r="A764" s="35" t="s">
        <v>1244</v>
      </c>
      <c r="B764" s="36">
        <v>2</v>
      </c>
      <c r="C764" s="36" t="s">
        <v>1</v>
      </c>
      <c r="D764" s="36">
        <v>74</v>
      </c>
      <c r="E764" s="38" t="s">
        <v>78</v>
      </c>
      <c r="F764" s="36">
        <v>741</v>
      </c>
      <c r="G764" s="38" t="s">
        <v>79</v>
      </c>
      <c r="H764" s="36">
        <v>1741000540</v>
      </c>
      <c r="I764" s="36" t="s">
        <v>713</v>
      </c>
      <c r="J764" s="39">
        <v>-8733.56</v>
      </c>
      <c r="K764" s="33">
        <v>-2918.05</v>
      </c>
      <c r="L764" s="40">
        <v>-13000</v>
      </c>
      <c r="M764" s="16"/>
      <c r="N764" s="16"/>
      <c r="O764" s="16"/>
      <c r="Q764" s="4"/>
      <c r="R764" s="5"/>
      <c r="S764" s="2"/>
      <c r="T764" s="2"/>
      <c r="U764" s="2"/>
      <c r="V764" s="2"/>
      <c r="W764" s="2"/>
      <c r="X764" s="2"/>
      <c r="Y764" s="2"/>
      <c r="Z764" s="2"/>
    </row>
    <row r="765" spans="1:26" ht="15" customHeight="1" outlineLevel="2" x14ac:dyDescent="0.25">
      <c r="A765" s="35" t="s">
        <v>1244</v>
      </c>
      <c r="B765" s="36">
        <v>2</v>
      </c>
      <c r="C765" s="36" t="s">
        <v>1</v>
      </c>
      <c r="D765" s="36">
        <v>74</v>
      </c>
      <c r="E765" s="38" t="s">
        <v>78</v>
      </c>
      <c r="F765" s="36">
        <v>741</v>
      </c>
      <c r="G765" s="38" t="s">
        <v>79</v>
      </c>
      <c r="H765" s="36">
        <v>1741000720</v>
      </c>
      <c r="I765" s="36" t="s">
        <v>642</v>
      </c>
      <c r="J765" s="39">
        <v>-800</v>
      </c>
      <c r="K765" s="33">
        <v>0</v>
      </c>
      <c r="L765" s="40">
        <v>0</v>
      </c>
      <c r="M765" s="16"/>
      <c r="N765" s="16"/>
      <c r="O765" s="16"/>
      <c r="Q765" s="4"/>
      <c r="R765" s="5"/>
      <c r="S765" s="2"/>
      <c r="T765" s="2"/>
      <c r="U765" s="2"/>
      <c r="V765" s="2"/>
      <c r="W765" s="2"/>
      <c r="X765" s="2"/>
      <c r="Y765" s="2"/>
      <c r="Z765" s="2"/>
    </row>
    <row r="766" spans="1:26" ht="15" customHeight="1" outlineLevel="2" x14ac:dyDescent="0.25">
      <c r="A766" s="35" t="s">
        <v>1244</v>
      </c>
      <c r="B766" s="36">
        <v>2</v>
      </c>
      <c r="C766" s="36" t="s">
        <v>1</v>
      </c>
      <c r="D766" s="36">
        <v>74</v>
      </c>
      <c r="E766" s="38" t="s">
        <v>78</v>
      </c>
      <c r="F766" s="36">
        <v>741</v>
      </c>
      <c r="G766" s="38" t="s">
        <v>79</v>
      </c>
      <c r="H766" s="36">
        <v>1741000750</v>
      </c>
      <c r="I766" s="36" t="s">
        <v>534</v>
      </c>
      <c r="J766" s="39">
        <v>-38887.15</v>
      </c>
      <c r="K766" s="33">
        <v>-40474.25</v>
      </c>
      <c r="L766" s="40">
        <v>-40000</v>
      </c>
      <c r="M766" s="16"/>
      <c r="N766" s="16"/>
      <c r="O766" s="16"/>
      <c r="Q766" s="4"/>
      <c r="R766" s="5"/>
      <c r="S766" s="2"/>
      <c r="T766" s="2"/>
      <c r="U766" s="2"/>
      <c r="V766" s="2"/>
      <c r="W766" s="2"/>
      <c r="X766" s="2"/>
      <c r="Y766" s="2"/>
      <c r="Z766" s="2"/>
    </row>
    <row r="767" spans="1:26" ht="15" customHeight="1" outlineLevel="2" x14ac:dyDescent="0.25">
      <c r="A767" s="35" t="s">
        <v>1244</v>
      </c>
      <c r="B767" s="36">
        <v>2</v>
      </c>
      <c r="C767" s="36" t="s">
        <v>1</v>
      </c>
      <c r="D767" s="36">
        <v>74</v>
      </c>
      <c r="E767" s="38" t="s">
        <v>78</v>
      </c>
      <c r="F767" s="36">
        <v>741</v>
      </c>
      <c r="G767" s="38" t="s">
        <v>79</v>
      </c>
      <c r="H767" s="36">
        <v>1741000751</v>
      </c>
      <c r="I767" s="36" t="s">
        <v>744</v>
      </c>
      <c r="J767" s="39">
        <v>-25483.25</v>
      </c>
      <c r="K767" s="33">
        <v>-13450.91</v>
      </c>
      <c r="L767" s="40">
        <v>-10000</v>
      </c>
      <c r="M767" s="16"/>
      <c r="N767" s="16"/>
      <c r="O767" s="16"/>
      <c r="Q767" s="4"/>
      <c r="R767" s="5"/>
      <c r="S767" s="2"/>
      <c r="T767" s="2"/>
      <c r="U767" s="2"/>
      <c r="V767" s="2"/>
      <c r="W767" s="2"/>
      <c r="X767" s="2"/>
      <c r="Y767" s="2"/>
      <c r="Z767" s="2"/>
    </row>
    <row r="768" spans="1:26" ht="15" customHeight="1" outlineLevel="2" x14ac:dyDescent="0.25">
      <c r="A768" s="35" t="s">
        <v>1244</v>
      </c>
      <c r="B768" s="36">
        <v>2</v>
      </c>
      <c r="C768" s="36" t="s">
        <v>1</v>
      </c>
      <c r="D768" s="36">
        <v>74</v>
      </c>
      <c r="E768" s="38" t="s">
        <v>78</v>
      </c>
      <c r="F768" s="36">
        <v>741</v>
      </c>
      <c r="G768" s="38" t="s">
        <v>79</v>
      </c>
      <c r="H768" s="36">
        <v>1741000752</v>
      </c>
      <c r="I768" s="36" t="s">
        <v>745</v>
      </c>
      <c r="J768" s="39">
        <v>-0.35</v>
      </c>
      <c r="K768" s="33">
        <v>-199279.24</v>
      </c>
      <c r="L768" s="40">
        <v>-240000</v>
      </c>
      <c r="M768" s="16"/>
      <c r="N768" s="16"/>
      <c r="O768" s="16"/>
      <c r="Q768" s="4"/>
      <c r="R768" s="5"/>
      <c r="S768" s="2"/>
      <c r="T768" s="2"/>
      <c r="U768" s="2"/>
      <c r="V768" s="2"/>
      <c r="W768" s="2"/>
      <c r="X768" s="2"/>
      <c r="Y768" s="2"/>
      <c r="Z768" s="2"/>
    </row>
    <row r="769" spans="1:26" ht="15" customHeight="1" outlineLevel="2" x14ac:dyDescent="0.25">
      <c r="A769" s="35" t="s">
        <v>1244</v>
      </c>
      <c r="B769" s="36">
        <v>2</v>
      </c>
      <c r="C769" s="36" t="s">
        <v>1</v>
      </c>
      <c r="D769" s="36">
        <v>74</v>
      </c>
      <c r="E769" s="38" t="s">
        <v>78</v>
      </c>
      <c r="F769" s="36">
        <v>741</v>
      </c>
      <c r="G769" s="38" t="s">
        <v>79</v>
      </c>
      <c r="H769" s="36">
        <v>1741000767</v>
      </c>
      <c r="I769" s="36" t="s">
        <v>559</v>
      </c>
      <c r="J769" s="39">
        <v>-139288.41</v>
      </c>
      <c r="K769" s="33">
        <v>-120828.89</v>
      </c>
      <c r="L769" s="40">
        <v>-23000</v>
      </c>
      <c r="M769" s="16"/>
      <c r="N769" s="16"/>
      <c r="O769" s="16"/>
      <c r="Q769" s="4"/>
      <c r="R769" s="5"/>
      <c r="S769" s="2"/>
      <c r="T769" s="2"/>
      <c r="U769" s="2"/>
      <c r="V769" s="2"/>
      <c r="W769" s="2"/>
      <c r="X769" s="2"/>
      <c r="Y769" s="2"/>
      <c r="Z769" s="2"/>
    </row>
    <row r="770" spans="1:26" ht="15" customHeight="1" outlineLevel="2" x14ac:dyDescent="0.25">
      <c r="A770" s="35" t="s">
        <v>1244</v>
      </c>
      <c r="B770" s="36">
        <v>2</v>
      </c>
      <c r="C770" s="36" t="s">
        <v>1</v>
      </c>
      <c r="D770" s="36">
        <v>74</v>
      </c>
      <c r="E770" s="38" t="s">
        <v>78</v>
      </c>
      <c r="F770" s="36">
        <v>741</v>
      </c>
      <c r="G770" s="38" t="s">
        <v>79</v>
      </c>
      <c r="H770" s="36">
        <v>1741000780</v>
      </c>
      <c r="I770" s="36" t="s">
        <v>560</v>
      </c>
      <c r="J770" s="39">
        <v>-41026</v>
      </c>
      <c r="K770" s="33">
        <v>0</v>
      </c>
      <c r="L770" s="40">
        <v>0</v>
      </c>
      <c r="M770" s="16"/>
      <c r="N770" s="16"/>
      <c r="O770" s="16"/>
      <c r="Q770" s="4"/>
      <c r="R770" s="5"/>
      <c r="S770" s="2"/>
      <c r="T770" s="2"/>
      <c r="U770" s="2"/>
      <c r="V770" s="2"/>
      <c r="W770" s="2"/>
      <c r="X770" s="2"/>
      <c r="Y770" s="2"/>
      <c r="Z770" s="2"/>
    </row>
    <row r="771" spans="1:26" ht="15" customHeight="1" outlineLevel="2" x14ac:dyDescent="0.25">
      <c r="A771" s="35" t="s">
        <v>1244</v>
      </c>
      <c r="B771" s="36">
        <v>2</v>
      </c>
      <c r="C771" s="36" t="s">
        <v>1</v>
      </c>
      <c r="D771" s="36">
        <v>74</v>
      </c>
      <c r="E771" s="38" t="s">
        <v>78</v>
      </c>
      <c r="F771" s="36">
        <v>741</v>
      </c>
      <c r="G771" s="38" t="s">
        <v>79</v>
      </c>
      <c r="H771" s="36">
        <v>1741001530</v>
      </c>
      <c r="I771" s="36" t="s">
        <v>746</v>
      </c>
      <c r="J771" s="39">
        <v>-11034.84</v>
      </c>
      <c r="K771" s="33">
        <v>0</v>
      </c>
      <c r="L771" s="40">
        <v>0</v>
      </c>
      <c r="M771" s="16"/>
      <c r="N771" s="16"/>
      <c r="O771" s="16"/>
      <c r="Q771" s="4"/>
      <c r="R771" s="5"/>
      <c r="S771" s="2"/>
      <c r="T771" s="2"/>
      <c r="U771" s="2"/>
      <c r="V771" s="2"/>
      <c r="W771" s="2"/>
      <c r="X771" s="2"/>
      <c r="Y771" s="2"/>
      <c r="Z771" s="2"/>
    </row>
    <row r="772" spans="1:26" ht="15" customHeight="1" outlineLevel="2" x14ac:dyDescent="0.25">
      <c r="A772" s="35" t="s">
        <v>1244</v>
      </c>
      <c r="B772" s="36">
        <v>2</v>
      </c>
      <c r="C772" s="36" t="s">
        <v>1</v>
      </c>
      <c r="D772" s="36">
        <v>74</v>
      </c>
      <c r="E772" s="38" t="s">
        <v>78</v>
      </c>
      <c r="F772" s="36">
        <v>741</v>
      </c>
      <c r="G772" s="38" t="s">
        <v>79</v>
      </c>
      <c r="H772" s="36">
        <v>1741010535</v>
      </c>
      <c r="I772" s="36" t="s">
        <v>747</v>
      </c>
      <c r="J772" s="39">
        <v>-17637.189999999999</v>
      </c>
      <c r="K772" s="33">
        <v>-11339.1</v>
      </c>
      <c r="L772" s="40">
        <v>0</v>
      </c>
      <c r="M772" s="16"/>
      <c r="N772" s="16"/>
      <c r="O772" s="16"/>
      <c r="Q772" s="4"/>
      <c r="R772" s="5"/>
      <c r="S772" s="2"/>
      <c r="T772" s="2"/>
      <c r="U772" s="2"/>
      <c r="V772" s="2"/>
      <c r="W772" s="2"/>
      <c r="X772" s="2"/>
      <c r="Y772" s="2"/>
      <c r="Z772" s="2"/>
    </row>
    <row r="773" spans="1:26" ht="15" customHeight="1" outlineLevel="2" x14ac:dyDescent="0.25">
      <c r="A773" s="35" t="s">
        <v>1244</v>
      </c>
      <c r="B773" s="36">
        <v>2</v>
      </c>
      <c r="C773" s="36" t="s">
        <v>1</v>
      </c>
      <c r="D773" s="36">
        <v>74</v>
      </c>
      <c r="E773" s="38" t="s">
        <v>78</v>
      </c>
      <c r="F773" s="36">
        <v>741</v>
      </c>
      <c r="G773" s="38" t="s">
        <v>79</v>
      </c>
      <c r="H773" s="36">
        <v>1741100537</v>
      </c>
      <c r="I773" s="36" t="s">
        <v>748</v>
      </c>
      <c r="J773" s="39">
        <v>-42380.98</v>
      </c>
      <c r="K773" s="33">
        <v>-21266.86</v>
      </c>
      <c r="L773" s="40">
        <v>0</v>
      </c>
      <c r="M773" s="16"/>
      <c r="N773" s="16"/>
      <c r="O773" s="16"/>
      <c r="Q773" s="4"/>
      <c r="R773" s="5"/>
      <c r="S773" s="2"/>
      <c r="T773" s="2"/>
      <c r="U773" s="2"/>
      <c r="V773" s="2"/>
      <c r="W773" s="2"/>
      <c r="X773" s="2"/>
      <c r="Y773" s="2"/>
      <c r="Z773" s="2"/>
    </row>
    <row r="774" spans="1:26" ht="15" customHeight="1" outlineLevel="2" x14ac:dyDescent="0.25">
      <c r="A774" s="35" t="s">
        <v>1244</v>
      </c>
      <c r="B774" s="36">
        <v>2</v>
      </c>
      <c r="C774" s="36" t="s">
        <v>1</v>
      </c>
      <c r="D774" s="36">
        <v>74</v>
      </c>
      <c r="E774" s="38" t="s">
        <v>78</v>
      </c>
      <c r="F774" s="36">
        <v>741</v>
      </c>
      <c r="G774" s="38" t="s">
        <v>79</v>
      </c>
      <c r="H774" s="36">
        <v>1741101532</v>
      </c>
      <c r="I774" s="36" t="s">
        <v>749</v>
      </c>
      <c r="J774" s="39">
        <v>-65416.27</v>
      </c>
      <c r="K774" s="33">
        <v>-27908.1</v>
      </c>
      <c r="L774" s="40">
        <v>0</v>
      </c>
      <c r="M774" s="16"/>
      <c r="N774" s="16"/>
      <c r="O774" s="16"/>
      <c r="Q774" s="4"/>
      <c r="R774" s="5"/>
      <c r="S774" s="2"/>
      <c r="T774" s="2"/>
      <c r="U774" s="2"/>
      <c r="V774" s="2"/>
      <c r="W774" s="2"/>
      <c r="X774" s="2"/>
      <c r="Y774" s="2"/>
      <c r="Z774" s="2"/>
    </row>
    <row r="775" spans="1:26" ht="15" customHeight="1" outlineLevel="2" x14ac:dyDescent="0.25">
      <c r="A775" s="35" t="s">
        <v>1244</v>
      </c>
      <c r="B775" s="36">
        <v>2</v>
      </c>
      <c r="C775" s="36" t="s">
        <v>1</v>
      </c>
      <c r="D775" s="36">
        <v>74</v>
      </c>
      <c r="E775" s="38" t="s">
        <v>78</v>
      </c>
      <c r="F775" s="36">
        <v>741</v>
      </c>
      <c r="G775" s="38" t="s">
        <v>79</v>
      </c>
      <c r="H775" s="36">
        <v>1741101533</v>
      </c>
      <c r="I775" s="36" t="s">
        <v>750</v>
      </c>
      <c r="J775" s="39">
        <v>-50042.080000000002</v>
      </c>
      <c r="K775" s="33">
        <v>-21523.25</v>
      </c>
      <c r="L775" s="40">
        <v>0</v>
      </c>
      <c r="M775" s="16"/>
      <c r="N775" s="16"/>
      <c r="O775" s="16"/>
      <c r="Q775" s="4"/>
      <c r="R775" s="5"/>
      <c r="S775" s="2"/>
      <c r="T775" s="2"/>
      <c r="U775" s="2"/>
      <c r="V775" s="2"/>
      <c r="W775" s="2"/>
      <c r="X775" s="2"/>
      <c r="Y775" s="2"/>
      <c r="Z775" s="2"/>
    </row>
    <row r="776" spans="1:26" ht="15" customHeight="1" outlineLevel="2" x14ac:dyDescent="0.25">
      <c r="A776" s="35" t="s">
        <v>1244</v>
      </c>
      <c r="B776" s="36">
        <v>2</v>
      </c>
      <c r="C776" s="36" t="s">
        <v>1</v>
      </c>
      <c r="D776" s="36">
        <v>74</v>
      </c>
      <c r="E776" s="38" t="s">
        <v>78</v>
      </c>
      <c r="F776" s="36">
        <v>741</v>
      </c>
      <c r="G776" s="38" t="s">
        <v>79</v>
      </c>
      <c r="H776" s="36">
        <v>1741101535</v>
      </c>
      <c r="I776" s="36" t="s">
        <v>751</v>
      </c>
      <c r="J776" s="39">
        <v>-37649.07</v>
      </c>
      <c r="K776" s="33">
        <v>-21632.05</v>
      </c>
      <c r="L776" s="40">
        <v>0</v>
      </c>
      <c r="M776" s="16"/>
      <c r="N776" s="16"/>
      <c r="O776" s="16"/>
      <c r="Q776" s="4"/>
      <c r="R776" s="5"/>
      <c r="S776" s="2"/>
      <c r="T776" s="2"/>
      <c r="U776" s="2"/>
      <c r="V776" s="2"/>
      <c r="W776" s="2"/>
      <c r="X776" s="2"/>
      <c r="Y776" s="2"/>
      <c r="Z776" s="2"/>
    </row>
    <row r="777" spans="1:26" ht="15" customHeight="1" outlineLevel="2" x14ac:dyDescent="0.25">
      <c r="A777" s="35" t="s">
        <v>1244</v>
      </c>
      <c r="B777" s="36">
        <v>2</v>
      </c>
      <c r="C777" s="36" t="s">
        <v>1</v>
      </c>
      <c r="D777" s="36">
        <v>74</v>
      </c>
      <c r="E777" s="38" t="s">
        <v>78</v>
      </c>
      <c r="F777" s="36">
        <v>741</v>
      </c>
      <c r="G777" s="38" t="s">
        <v>79</v>
      </c>
      <c r="H777" s="36">
        <v>1741101537</v>
      </c>
      <c r="I777" s="36" t="s">
        <v>752</v>
      </c>
      <c r="J777" s="39">
        <v>-50823.45</v>
      </c>
      <c r="K777" s="33">
        <v>-42867.25</v>
      </c>
      <c r="L777" s="40">
        <v>0</v>
      </c>
      <c r="M777" s="16"/>
      <c r="N777" s="16"/>
      <c r="O777" s="16"/>
      <c r="Q777" s="4"/>
      <c r="R777" s="5"/>
      <c r="S777" s="2"/>
      <c r="T777" s="2"/>
      <c r="U777" s="2"/>
      <c r="V777" s="2"/>
      <c r="W777" s="2"/>
      <c r="X777" s="2"/>
      <c r="Y777" s="2"/>
      <c r="Z777" s="2"/>
    </row>
    <row r="778" spans="1:26" ht="15" customHeight="1" outlineLevel="2" x14ac:dyDescent="0.25">
      <c r="A778" s="35" t="s">
        <v>1244</v>
      </c>
      <c r="B778" s="36">
        <v>2</v>
      </c>
      <c r="C778" s="36" t="s">
        <v>1</v>
      </c>
      <c r="D778" s="36">
        <v>74</v>
      </c>
      <c r="E778" s="38" t="s">
        <v>78</v>
      </c>
      <c r="F778" s="36">
        <v>741</v>
      </c>
      <c r="G778" s="38" t="s">
        <v>79</v>
      </c>
      <c r="H778" s="36">
        <v>1741101538</v>
      </c>
      <c r="I778" s="36" t="s">
        <v>753</v>
      </c>
      <c r="J778" s="39">
        <v>-55169.3</v>
      </c>
      <c r="K778" s="33">
        <v>-42974.28</v>
      </c>
      <c r="L778" s="40">
        <v>0</v>
      </c>
      <c r="M778" s="16"/>
      <c r="N778" s="16"/>
      <c r="O778" s="16"/>
      <c r="Q778" s="4"/>
      <c r="R778" s="5"/>
      <c r="S778" s="2"/>
      <c r="T778" s="2"/>
      <c r="U778" s="2"/>
      <c r="V778" s="2"/>
      <c r="W778" s="2"/>
      <c r="X778" s="2"/>
      <c r="Y778" s="2"/>
      <c r="Z778" s="2"/>
    </row>
    <row r="779" spans="1:26" ht="15" customHeight="1" outlineLevel="2" x14ac:dyDescent="0.25">
      <c r="A779" s="35" t="s">
        <v>1244</v>
      </c>
      <c r="B779" s="36">
        <v>2</v>
      </c>
      <c r="C779" s="36" t="s">
        <v>1</v>
      </c>
      <c r="D779" s="36">
        <v>74</v>
      </c>
      <c r="E779" s="38" t="s">
        <v>78</v>
      </c>
      <c r="F779" s="36">
        <v>741</v>
      </c>
      <c r="G779" s="38" t="s">
        <v>79</v>
      </c>
      <c r="H779" s="36">
        <v>1741101539</v>
      </c>
      <c r="I779" s="36" t="s">
        <v>754</v>
      </c>
      <c r="J779" s="39">
        <v>-32543.85</v>
      </c>
      <c r="K779" s="33">
        <v>-70898.39</v>
      </c>
      <c r="L779" s="40">
        <v>0</v>
      </c>
      <c r="M779" s="16"/>
      <c r="N779" s="16"/>
      <c r="O779" s="16"/>
      <c r="Q779" s="4"/>
      <c r="R779" s="5"/>
      <c r="S779" s="2"/>
      <c r="T779" s="2"/>
      <c r="U779" s="2"/>
      <c r="V779" s="2"/>
      <c r="W779" s="2"/>
      <c r="X779" s="2"/>
      <c r="Y779" s="2"/>
      <c r="Z779" s="2"/>
    </row>
    <row r="780" spans="1:26" ht="15" customHeight="1" outlineLevel="2" x14ac:dyDescent="0.25">
      <c r="A780" s="35" t="s">
        <v>1244</v>
      </c>
      <c r="B780" s="36">
        <v>2</v>
      </c>
      <c r="C780" s="36" t="s">
        <v>1</v>
      </c>
      <c r="D780" s="36">
        <v>74</v>
      </c>
      <c r="E780" s="38" t="s">
        <v>78</v>
      </c>
      <c r="F780" s="36">
        <v>742</v>
      </c>
      <c r="G780" s="38" t="s">
        <v>755</v>
      </c>
      <c r="H780" s="36">
        <v>1742000750</v>
      </c>
      <c r="I780" s="36" t="s">
        <v>534</v>
      </c>
      <c r="J780" s="39">
        <v>-29347</v>
      </c>
      <c r="K780" s="33">
        <v>0</v>
      </c>
      <c r="L780" s="40">
        <v>0</v>
      </c>
      <c r="M780" s="16"/>
      <c r="N780" s="16"/>
      <c r="O780" s="16"/>
      <c r="Q780" s="4"/>
      <c r="R780" s="5"/>
      <c r="S780" s="2"/>
      <c r="T780" s="2"/>
      <c r="U780" s="2"/>
      <c r="V780" s="2"/>
      <c r="W780" s="2"/>
      <c r="X780" s="2"/>
      <c r="Y780" s="2"/>
      <c r="Z780" s="2"/>
    </row>
    <row r="781" spans="1:26" ht="15" customHeight="1" outlineLevel="2" x14ac:dyDescent="0.25">
      <c r="A781" s="35" t="s">
        <v>1244</v>
      </c>
      <c r="B781" s="36">
        <v>2</v>
      </c>
      <c r="C781" s="36" t="s">
        <v>1</v>
      </c>
      <c r="D781" s="36">
        <v>74</v>
      </c>
      <c r="E781" s="38" t="s">
        <v>78</v>
      </c>
      <c r="F781" s="36">
        <v>743</v>
      </c>
      <c r="G781" s="38" t="s">
        <v>80</v>
      </c>
      <c r="H781" s="36">
        <v>1743000110</v>
      </c>
      <c r="I781" s="36" t="s">
        <v>517</v>
      </c>
      <c r="J781" s="39">
        <v>-428283.01</v>
      </c>
      <c r="K781" s="33">
        <v>-504231.8</v>
      </c>
      <c r="L781" s="40">
        <v>-516000</v>
      </c>
      <c r="M781" s="16"/>
      <c r="N781" s="16"/>
      <c r="O781" s="16"/>
      <c r="Q781" s="4"/>
      <c r="R781" s="5"/>
      <c r="S781" s="2"/>
      <c r="T781" s="2"/>
      <c r="U781" s="2"/>
      <c r="V781" s="2"/>
      <c r="W781" s="2"/>
      <c r="X781" s="2"/>
      <c r="Y781" s="2"/>
      <c r="Z781" s="2"/>
    </row>
    <row r="782" spans="1:26" ht="15" customHeight="1" outlineLevel="2" x14ac:dyDescent="0.25">
      <c r="A782" s="35" t="s">
        <v>1244</v>
      </c>
      <c r="B782" s="36">
        <v>2</v>
      </c>
      <c r="C782" s="36" t="s">
        <v>1</v>
      </c>
      <c r="D782" s="36">
        <v>74</v>
      </c>
      <c r="E782" s="38" t="s">
        <v>78</v>
      </c>
      <c r="F782" s="36">
        <v>743</v>
      </c>
      <c r="G782" s="38" t="s">
        <v>80</v>
      </c>
      <c r="H782" s="36">
        <v>1743000430</v>
      </c>
      <c r="I782" s="36" t="s">
        <v>756</v>
      </c>
      <c r="J782" s="39">
        <v>0</v>
      </c>
      <c r="K782" s="33">
        <v>-20109.8</v>
      </c>
      <c r="L782" s="40">
        <v>0</v>
      </c>
      <c r="M782" s="16"/>
      <c r="N782" s="16"/>
      <c r="O782" s="16"/>
      <c r="Q782" s="4"/>
      <c r="R782" s="5"/>
      <c r="S782" s="2"/>
      <c r="T782" s="2"/>
      <c r="U782" s="2"/>
      <c r="V782" s="2"/>
      <c r="W782" s="2"/>
      <c r="X782" s="2"/>
      <c r="Y782" s="2"/>
      <c r="Z782" s="2"/>
    </row>
    <row r="783" spans="1:26" ht="15" customHeight="1" outlineLevel="2" x14ac:dyDescent="0.25">
      <c r="A783" s="35" t="s">
        <v>1244</v>
      </c>
      <c r="B783" s="36">
        <v>2</v>
      </c>
      <c r="C783" s="36" t="s">
        <v>1</v>
      </c>
      <c r="D783" s="36">
        <v>74</v>
      </c>
      <c r="E783" s="38" t="s">
        <v>78</v>
      </c>
      <c r="F783" s="36">
        <v>743</v>
      </c>
      <c r="G783" s="38" t="s">
        <v>80</v>
      </c>
      <c r="H783" s="36">
        <v>1743000431</v>
      </c>
      <c r="I783" s="36" t="s">
        <v>756</v>
      </c>
      <c r="J783" s="39">
        <v>-13796.69</v>
      </c>
      <c r="K783" s="33">
        <v>-12757.05</v>
      </c>
      <c r="L783" s="40">
        <v>0</v>
      </c>
      <c r="M783" s="16"/>
      <c r="N783" s="16"/>
      <c r="O783" s="16"/>
      <c r="Q783" s="4"/>
      <c r="R783" s="5"/>
      <c r="S783" s="2"/>
      <c r="T783" s="2"/>
      <c r="U783" s="2"/>
      <c r="V783" s="2"/>
      <c r="W783" s="2"/>
      <c r="X783" s="2"/>
      <c r="Y783" s="2"/>
      <c r="Z783" s="2"/>
    </row>
    <row r="784" spans="1:26" ht="15" customHeight="1" outlineLevel="2" x14ac:dyDescent="0.25">
      <c r="A784" s="35" t="s">
        <v>1244</v>
      </c>
      <c r="B784" s="36">
        <v>2</v>
      </c>
      <c r="C784" s="36" t="s">
        <v>1</v>
      </c>
      <c r="D784" s="36">
        <v>74</v>
      </c>
      <c r="E784" s="38" t="s">
        <v>78</v>
      </c>
      <c r="F784" s="36">
        <v>743</v>
      </c>
      <c r="G784" s="38" t="s">
        <v>80</v>
      </c>
      <c r="H784" s="36">
        <v>1743000521</v>
      </c>
      <c r="I784" s="36" t="s">
        <v>526</v>
      </c>
      <c r="J784" s="39">
        <v>-1404</v>
      </c>
      <c r="K784" s="33">
        <v>-2000</v>
      </c>
      <c r="L784" s="40">
        <v>-2000</v>
      </c>
      <c r="M784" s="16"/>
      <c r="N784" s="16"/>
      <c r="O784" s="16"/>
      <c r="Q784" s="4"/>
      <c r="R784" s="5"/>
      <c r="S784" s="2"/>
      <c r="T784" s="2"/>
      <c r="U784" s="2"/>
      <c r="V784" s="2"/>
      <c r="W784" s="2"/>
      <c r="X784" s="2"/>
      <c r="Y784" s="2"/>
      <c r="Z784" s="2"/>
    </row>
    <row r="785" spans="1:26" ht="15" customHeight="1" outlineLevel="2" x14ac:dyDescent="0.25">
      <c r="A785" s="35" t="s">
        <v>1244</v>
      </c>
      <c r="B785" s="36">
        <v>2</v>
      </c>
      <c r="C785" s="36" t="s">
        <v>1</v>
      </c>
      <c r="D785" s="36">
        <v>74</v>
      </c>
      <c r="E785" s="38" t="s">
        <v>78</v>
      </c>
      <c r="F785" s="36">
        <v>743</v>
      </c>
      <c r="G785" s="38" t="s">
        <v>80</v>
      </c>
      <c r="H785" s="36">
        <v>1743000536</v>
      </c>
      <c r="I785" s="36" t="s">
        <v>757</v>
      </c>
      <c r="J785" s="39">
        <v>-14516.13</v>
      </c>
      <c r="K785" s="33">
        <v>-19646.12</v>
      </c>
      <c r="L785" s="40">
        <v>0</v>
      </c>
      <c r="M785" s="16"/>
      <c r="N785" s="16"/>
      <c r="O785" s="16"/>
      <c r="Q785" s="4"/>
      <c r="R785" s="5"/>
      <c r="S785" s="2"/>
      <c r="T785" s="2"/>
      <c r="U785" s="2"/>
      <c r="V785" s="2"/>
      <c r="W785" s="2"/>
      <c r="X785" s="2"/>
      <c r="Y785" s="2"/>
      <c r="Z785" s="2"/>
    </row>
    <row r="786" spans="1:26" ht="15" customHeight="1" outlineLevel="2" x14ac:dyDescent="0.25">
      <c r="A786" s="35" t="s">
        <v>1244</v>
      </c>
      <c r="B786" s="36">
        <v>2</v>
      </c>
      <c r="C786" s="36" t="s">
        <v>1</v>
      </c>
      <c r="D786" s="36">
        <v>74</v>
      </c>
      <c r="E786" s="38" t="s">
        <v>78</v>
      </c>
      <c r="F786" s="36">
        <v>743</v>
      </c>
      <c r="G786" s="38" t="s">
        <v>80</v>
      </c>
      <c r="H786" s="36">
        <v>1743000750</v>
      </c>
      <c r="I786" s="36" t="s">
        <v>534</v>
      </c>
      <c r="J786" s="39">
        <v>-22045.62</v>
      </c>
      <c r="K786" s="33">
        <v>-31472.92</v>
      </c>
      <c r="L786" s="40">
        <v>-35000</v>
      </c>
      <c r="M786" s="16"/>
      <c r="N786" s="16"/>
      <c r="O786" s="16"/>
      <c r="Q786" s="4"/>
      <c r="R786" s="5"/>
      <c r="S786" s="2"/>
      <c r="T786" s="2"/>
      <c r="U786" s="2"/>
      <c r="V786" s="2"/>
      <c r="W786" s="2"/>
      <c r="X786" s="2"/>
      <c r="Y786" s="2"/>
      <c r="Z786" s="2"/>
    </row>
    <row r="787" spans="1:26" ht="15" customHeight="1" outlineLevel="2" x14ac:dyDescent="0.25">
      <c r="A787" s="35" t="s">
        <v>1244</v>
      </c>
      <c r="B787" s="36">
        <v>2</v>
      </c>
      <c r="C787" s="36" t="s">
        <v>1</v>
      </c>
      <c r="D787" s="36">
        <v>74</v>
      </c>
      <c r="E787" s="38" t="s">
        <v>78</v>
      </c>
      <c r="F787" s="36">
        <v>743</v>
      </c>
      <c r="G787" s="38" t="s">
        <v>80</v>
      </c>
      <c r="H787" s="36">
        <v>1743000785</v>
      </c>
      <c r="I787" s="36" t="s">
        <v>563</v>
      </c>
      <c r="J787" s="39">
        <v>-3000</v>
      </c>
      <c r="K787" s="33">
        <v>0</v>
      </c>
      <c r="L787" s="40">
        <v>0</v>
      </c>
      <c r="M787" s="16"/>
      <c r="N787" s="16"/>
      <c r="O787" s="16"/>
      <c r="Q787" s="4"/>
      <c r="R787" s="5"/>
      <c r="S787" s="2"/>
      <c r="T787" s="2"/>
      <c r="U787" s="2"/>
      <c r="V787" s="2"/>
      <c r="W787" s="2"/>
      <c r="X787" s="2"/>
      <c r="Y787" s="2"/>
      <c r="Z787" s="2"/>
    </row>
    <row r="788" spans="1:26" ht="15" customHeight="1" outlineLevel="2" x14ac:dyDescent="0.25">
      <c r="A788" s="35" t="s">
        <v>1244</v>
      </c>
      <c r="B788" s="36">
        <v>2</v>
      </c>
      <c r="C788" s="36" t="s">
        <v>1</v>
      </c>
      <c r="D788" s="36">
        <v>74</v>
      </c>
      <c r="E788" s="38" t="s">
        <v>78</v>
      </c>
      <c r="F788" s="36">
        <v>743</v>
      </c>
      <c r="G788" s="38" t="s">
        <v>80</v>
      </c>
      <c r="H788" s="36">
        <v>1743100731</v>
      </c>
      <c r="I788" s="38" t="s">
        <v>759</v>
      </c>
      <c r="J788" s="39">
        <v>-10479.549999999999</v>
      </c>
      <c r="K788" s="33">
        <v>-12546.17</v>
      </c>
      <c r="L788" s="40">
        <v>-15000</v>
      </c>
      <c r="M788" s="16"/>
      <c r="N788" s="16"/>
      <c r="O788" s="16"/>
      <c r="Q788" s="4"/>
      <c r="R788" s="5"/>
      <c r="S788" s="2"/>
      <c r="T788" s="2"/>
      <c r="U788" s="2"/>
      <c r="V788" s="2"/>
      <c r="W788" s="2"/>
      <c r="X788" s="2"/>
      <c r="Y788" s="2"/>
      <c r="Z788" s="2"/>
    </row>
    <row r="789" spans="1:26" ht="15" customHeight="1" outlineLevel="2" x14ac:dyDescent="0.25">
      <c r="A789" s="35" t="s">
        <v>1244</v>
      </c>
      <c r="B789" s="36">
        <v>2</v>
      </c>
      <c r="C789" s="36" t="s">
        <v>1</v>
      </c>
      <c r="D789" s="36">
        <v>74</v>
      </c>
      <c r="E789" s="38" t="s">
        <v>78</v>
      </c>
      <c r="F789" s="36">
        <v>743</v>
      </c>
      <c r="G789" s="38" t="s">
        <v>80</v>
      </c>
      <c r="H789" s="36">
        <v>1743100732</v>
      </c>
      <c r="I789" s="36" t="s">
        <v>760</v>
      </c>
      <c r="J789" s="39">
        <v>-14922.81</v>
      </c>
      <c r="K789" s="33">
        <v>-5455.08</v>
      </c>
      <c r="L789" s="40">
        <v>-10000</v>
      </c>
      <c r="M789" s="16"/>
      <c r="N789" s="16"/>
      <c r="O789" s="16"/>
      <c r="Q789" s="4"/>
      <c r="R789" s="5"/>
      <c r="S789" s="2"/>
      <c r="T789" s="2"/>
      <c r="U789" s="2"/>
      <c r="V789" s="2"/>
      <c r="W789" s="2"/>
      <c r="X789" s="2"/>
      <c r="Y789" s="2"/>
      <c r="Z789" s="2"/>
    </row>
    <row r="790" spans="1:26" ht="15" customHeight="1" outlineLevel="2" x14ac:dyDescent="0.25">
      <c r="A790" s="35" t="s">
        <v>1244</v>
      </c>
      <c r="B790" s="36">
        <v>2</v>
      </c>
      <c r="C790" s="36" t="s">
        <v>1</v>
      </c>
      <c r="D790" s="36">
        <v>74</v>
      </c>
      <c r="E790" s="38" t="s">
        <v>78</v>
      </c>
      <c r="F790" s="36">
        <v>743</v>
      </c>
      <c r="G790" s="38" t="s">
        <v>80</v>
      </c>
      <c r="H790" s="36">
        <v>1743100733</v>
      </c>
      <c r="I790" s="38" t="s">
        <v>761</v>
      </c>
      <c r="J790" s="39">
        <v>0</v>
      </c>
      <c r="K790" s="33">
        <v>0</v>
      </c>
      <c r="L790" s="40">
        <v>-13000</v>
      </c>
      <c r="M790" s="16"/>
      <c r="N790" s="16"/>
      <c r="O790" s="16"/>
      <c r="Q790" s="4"/>
      <c r="R790" s="5"/>
      <c r="S790" s="2"/>
      <c r="T790" s="2"/>
      <c r="U790" s="2"/>
      <c r="V790" s="2"/>
      <c r="W790" s="2"/>
      <c r="X790" s="2"/>
      <c r="Y790" s="2"/>
      <c r="Z790" s="2"/>
    </row>
    <row r="791" spans="1:26" ht="15" customHeight="1" outlineLevel="1" x14ac:dyDescent="0.25">
      <c r="A791" s="54" t="s">
        <v>1256</v>
      </c>
      <c r="B791" s="36"/>
      <c r="C791" s="36"/>
      <c r="D791" s="36"/>
      <c r="E791" s="38"/>
      <c r="F791" s="36"/>
      <c r="G791" s="38"/>
      <c r="H791" s="36"/>
      <c r="I791" s="38"/>
      <c r="J791" s="39">
        <f>SUBTOTAL(9,J757:J790)</f>
        <v>-2292799.14</v>
      </c>
      <c r="K791" s="33">
        <f>SUBTOTAL(9,K757:K790)</f>
        <v>-2742153.5799999996</v>
      </c>
      <c r="L791" s="40">
        <f>SUBTOTAL(9,L757:L790)</f>
        <v>-2597000</v>
      </c>
      <c r="M791" s="16"/>
      <c r="N791" s="16"/>
      <c r="O791" s="16"/>
      <c r="Q791" s="4"/>
      <c r="R791" s="5"/>
      <c r="S791" s="2"/>
      <c r="T791" s="2"/>
      <c r="U791" s="2"/>
      <c r="V791" s="2"/>
      <c r="W791" s="2"/>
      <c r="X791" s="2"/>
      <c r="Y791" s="2"/>
      <c r="Z791" s="2"/>
    </row>
    <row r="792" spans="1:26" ht="15" customHeight="1" outlineLevel="2" x14ac:dyDescent="0.25">
      <c r="A792" s="35" t="s">
        <v>82</v>
      </c>
      <c r="B792" s="36">
        <v>2</v>
      </c>
      <c r="C792" s="36" t="s">
        <v>1</v>
      </c>
      <c r="D792" s="36">
        <v>75</v>
      </c>
      <c r="E792" s="38" t="s">
        <v>82</v>
      </c>
      <c r="F792" s="36">
        <v>754</v>
      </c>
      <c r="G792" s="38" t="s">
        <v>83</v>
      </c>
      <c r="H792" s="36">
        <v>1754200511</v>
      </c>
      <c r="I792" s="36" t="s">
        <v>763</v>
      </c>
      <c r="J792" s="39">
        <v>-360.6</v>
      </c>
      <c r="K792" s="33">
        <v>0</v>
      </c>
      <c r="L792" s="40">
        <v>0</v>
      </c>
      <c r="M792" s="16"/>
      <c r="N792" s="16"/>
      <c r="O792" s="16"/>
      <c r="Q792" s="4"/>
      <c r="R792" s="5"/>
      <c r="S792" s="2"/>
      <c r="T792" s="2"/>
      <c r="U792" s="2"/>
      <c r="V792" s="2"/>
      <c r="W792" s="2"/>
      <c r="X792" s="2"/>
      <c r="Y792" s="2"/>
      <c r="Z792" s="2"/>
    </row>
    <row r="793" spans="1:26" ht="15" customHeight="1" outlineLevel="2" x14ac:dyDescent="0.25">
      <c r="A793" s="35" t="s">
        <v>82</v>
      </c>
      <c r="B793" s="36">
        <v>2</v>
      </c>
      <c r="C793" s="36" t="s">
        <v>1</v>
      </c>
      <c r="D793" s="36">
        <v>75</v>
      </c>
      <c r="E793" s="38" t="s">
        <v>82</v>
      </c>
      <c r="F793" s="36">
        <v>754</v>
      </c>
      <c r="G793" s="38" t="s">
        <v>83</v>
      </c>
      <c r="H793" s="36">
        <v>1754200750</v>
      </c>
      <c r="I793" s="36" t="s">
        <v>764</v>
      </c>
      <c r="J793" s="39">
        <v>-63571.27</v>
      </c>
      <c r="K793" s="33">
        <v>-300</v>
      </c>
      <c r="L793" s="40">
        <v>0</v>
      </c>
      <c r="M793" s="16"/>
      <c r="N793" s="16"/>
      <c r="O793" s="16"/>
      <c r="Q793" s="4"/>
      <c r="R793" s="5"/>
      <c r="S793" s="2"/>
      <c r="T793" s="2"/>
      <c r="U793" s="2"/>
      <c r="V793" s="2"/>
      <c r="W793" s="2"/>
      <c r="X793" s="2"/>
      <c r="Y793" s="2"/>
      <c r="Z793" s="2"/>
    </row>
    <row r="794" spans="1:26" ht="15" customHeight="1" outlineLevel="2" x14ac:dyDescent="0.25">
      <c r="A794" s="35" t="s">
        <v>82</v>
      </c>
      <c r="B794" s="36">
        <v>2</v>
      </c>
      <c r="C794" s="36" t="s">
        <v>1</v>
      </c>
      <c r="D794" s="36">
        <v>75</v>
      </c>
      <c r="E794" s="38" t="s">
        <v>82</v>
      </c>
      <c r="F794" s="36">
        <v>754</v>
      </c>
      <c r="G794" s="38" t="s">
        <v>83</v>
      </c>
      <c r="H794" s="36">
        <v>1754200780</v>
      </c>
      <c r="I794" s="36" t="s">
        <v>765</v>
      </c>
      <c r="J794" s="39">
        <v>-294</v>
      </c>
      <c r="K794" s="33">
        <v>0</v>
      </c>
      <c r="L794" s="40">
        <v>0</v>
      </c>
      <c r="M794" s="16"/>
      <c r="N794" s="16"/>
      <c r="O794" s="16"/>
      <c r="Q794" s="4"/>
      <c r="R794" s="5"/>
      <c r="S794" s="2"/>
      <c r="T794" s="2"/>
      <c r="U794" s="2"/>
      <c r="V794" s="2"/>
      <c r="W794" s="2"/>
      <c r="X794" s="2"/>
      <c r="Y794" s="2"/>
      <c r="Z794" s="2"/>
    </row>
    <row r="795" spans="1:26" ht="15" customHeight="1" outlineLevel="1" x14ac:dyDescent="0.25">
      <c r="A795" s="54" t="s">
        <v>1273</v>
      </c>
      <c r="B795" s="36"/>
      <c r="C795" s="36"/>
      <c r="D795" s="36"/>
      <c r="E795" s="38"/>
      <c r="F795" s="36"/>
      <c r="G795" s="38"/>
      <c r="H795" s="36"/>
      <c r="I795" s="36"/>
      <c r="J795" s="39">
        <f>SUBTOTAL(9,J792:J794)</f>
        <v>-64225.869999999995</v>
      </c>
      <c r="K795" s="33">
        <f>SUBTOTAL(9,K792:K794)</f>
        <v>-300</v>
      </c>
      <c r="L795" s="40">
        <f>SUBTOTAL(9,L792:L794)</f>
        <v>0</v>
      </c>
      <c r="M795" s="16"/>
      <c r="N795" s="16"/>
      <c r="O795" s="16"/>
      <c r="Q795" s="4"/>
      <c r="R795" s="5"/>
      <c r="S795" s="2"/>
      <c r="T795" s="2"/>
      <c r="U795" s="2"/>
      <c r="V795" s="2"/>
      <c r="W795" s="2"/>
      <c r="X795" s="2"/>
      <c r="Y795" s="2"/>
      <c r="Z795" s="2"/>
    </row>
    <row r="796" spans="1:26" ht="15" customHeight="1" outlineLevel="2" x14ac:dyDescent="0.25">
      <c r="A796" s="35" t="s">
        <v>84</v>
      </c>
      <c r="B796" s="36">
        <v>2</v>
      </c>
      <c r="C796" s="36" t="s">
        <v>1</v>
      </c>
      <c r="D796" s="36">
        <v>76</v>
      </c>
      <c r="E796" s="38" t="s">
        <v>84</v>
      </c>
      <c r="F796" s="36">
        <v>761</v>
      </c>
      <c r="G796" s="38" t="s">
        <v>85</v>
      </c>
      <c r="H796" s="36">
        <v>1761000110</v>
      </c>
      <c r="I796" s="36" t="s">
        <v>766</v>
      </c>
      <c r="J796" s="39">
        <v>-34443.339999999997</v>
      </c>
      <c r="K796" s="33">
        <v>-6938.45</v>
      </c>
      <c r="L796" s="40">
        <v>0</v>
      </c>
      <c r="M796" s="16"/>
      <c r="N796" s="16"/>
      <c r="O796" s="16"/>
      <c r="Q796" s="4"/>
      <c r="R796" s="5"/>
      <c r="S796" s="2"/>
      <c r="T796" s="2"/>
      <c r="U796" s="2"/>
      <c r="V796" s="2"/>
      <c r="W796" s="2"/>
      <c r="X796" s="2"/>
      <c r="Y796" s="2"/>
      <c r="Z796" s="2"/>
    </row>
    <row r="797" spans="1:26" ht="15" customHeight="1" outlineLevel="2" x14ac:dyDescent="0.25">
      <c r="A797" s="35" t="s">
        <v>84</v>
      </c>
      <c r="B797" s="36">
        <v>2</v>
      </c>
      <c r="C797" s="36" t="s">
        <v>1</v>
      </c>
      <c r="D797" s="36">
        <v>76</v>
      </c>
      <c r="E797" s="38" t="s">
        <v>84</v>
      </c>
      <c r="F797" s="36">
        <v>761</v>
      </c>
      <c r="G797" s="38" t="s">
        <v>85</v>
      </c>
      <c r="H797" s="36">
        <v>1761000511</v>
      </c>
      <c r="I797" s="36" t="s">
        <v>767</v>
      </c>
      <c r="J797" s="39">
        <v>-3892.74</v>
      </c>
      <c r="K797" s="33">
        <v>-4642.01</v>
      </c>
      <c r="L797" s="40">
        <v>-4000</v>
      </c>
      <c r="M797" s="16"/>
      <c r="N797" s="16"/>
      <c r="O797" s="16"/>
      <c r="Q797" s="4"/>
      <c r="R797" s="5"/>
      <c r="S797" s="2"/>
      <c r="T797" s="2"/>
      <c r="U797" s="2"/>
      <c r="V797" s="2"/>
      <c r="W797" s="2"/>
      <c r="X797" s="2"/>
      <c r="Y797" s="2"/>
      <c r="Z797" s="2"/>
    </row>
    <row r="798" spans="1:26" ht="15" customHeight="1" outlineLevel="2" x14ac:dyDescent="0.25">
      <c r="A798" s="35" t="s">
        <v>84</v>
      </c>
      <c r="B798" s="36">
        <v>2</v>
      </c>
      <c r="C798" s="36" t="s">
        <v>1</v>
      </c>
      <c r="D798" s="36">
        <v>76</v>
      </c>
      <c r="E798" s="38" t="s">
        <v>84</v>
      </c>
      <c r="F798" s="36">
        <v>761</v>
      </c>
      <c r="G798" s="38" t="s">
        <v>85</v>
      </c>
      <c r="H798" s="36">
        <v>1761000521</v>
      </c>
      <c r="I798" s="36" t="s">
        <v>526</v>
      </c>
      <c r="J798" s="39">
        <v>-3378</v>
      </c>
      <c r="K798" s="33">
        <v>0</v>
      </c>
      <c r="L798" s="40">
        <v>0</v>
      </c>
      <c r="M798" s="16"/>
      <c r="N798" s="16"/>
      <c r="O798" s="16"/>
      <c r="Q798" s="4"/>
      <c r="R798" s="5"/>
      <c r="S798" s="2"/>
      <c r="T798" s="2"/>
      <c r="U798" s="2"/>
      <c r="V798" s="2"/>
      <c r="W798" s="2"/>
      <c r="X798" s="2"/>
      <c r="Y798" s="2"/>
      <c r="Z798" s="2"/>
    </row>
    <row r="799" spans="1:26" ht="15" customHeight="1" outlineLevel="2" x14ac:dyDescent="0.25">
      <c r="A799" s="35" t="s">
        <v>84</v>
      </c>
      <c r="B799" s="36">
        <v>2</v>
      </c>
      <c r="C799" s="36" t="s">
        <v>1</v>
      </c>
      <c r="D799" s="36">
        <v>76</v>
      </c>
      <c r="E799" s="38" t="s">
        <v>84</v>
      </c>
      <c r="F799" s="36">
        <v>761</v>
      </c>
      <c r="G799" s="38" t="s">
        <v>85</v>
      </c>
      <c r="H799" s="36">
        <v>1761000540</v>
      </c>
      <c r="I799" s="36" t="s">
        <v>768</v>
      </c>
      <c r="J799" s="39">
        <v>-2628.97</v>
      </c>
      <c r="K799" s="33">
        <v>-1600.58</v>
      </c>
      <c r="L799" s="40">
        <v>-3000</v>
      </c>
      <c r="M799" s="16"/>
      <c r="N799" s="16"/>
      <c r="O799" s="16"/>
      <c r="Q799" s="4"/>
      <c r="R799" s="5"/>
      <c r="S799" s="2"/>
      <c r="T799" s="2"/>
      <c r="U799" s="2"/>
      <c r="V799" s="2"/>
      <c r="W799" s="2"/>
      <c r="X799" s="2"/>
      <c r="Y799" s="2"/>
      <c r="Z799" s="2"/>
    </row>
    <row r="800" spans="1:26" ht="15" customHeight="1" outlineLevel="2" x14ac:dyDescent="0.25">
      <c r="A800" s="35" t="s">
        <v>84</v>
      </c>
      <c r="B800" s="36">
        <v>2</v>
      </c>
      <c r="C800" s="36" t="s">
        <v>1</v>
      </c>
      <c r="D800" s="36">
        <v>76</v>
      </c>
      <c r="E800" s="38" t="s">
        <v>84</v>
      </c>
      <c r="F800" s="36">
        <v>761</v>
      </c>
      <c r="G800" s="38" t="s">
        <v>85</v>
      </c>
      <c r="H800" s="36">
        <v>1761000550</v>
      </c>
      <c r="I800" s="36" t="s">
        <v>769</v>
      </c>
      <c r="J800" s="39">
        <v>-10635</v>
      </c>
      <c r="K800" s="33">
        <v>-11700</v>
      </c>
      <c r="L800" s="40">
        <v>-5000</v>
      </c>
      <c r="M800" s="16"/>
      <c r="N800" s="16"/>
      <c r="O800" s="16"/>
      <c r="Q800" s="4"/>
      <c r="R800" s="5"/>
      <c r="S800" s="2"/>
      <c r="T800" s="2"/>
      <c r="U800" s="2"/>
      <c r="V800" s="2"/>
      <c r="W800" s="2"/>
      <c r="X800" s="2"/>
      <c r="Y800" s="2"/>
      <c r="Z800" s="2"/>
    </row>
    <row r="801" spans="1:26" ht="15" customHeight="1" outlineLevel="2" x14ac:dyDescent="0.25">
      <c r="A801" s="35" t="s">
        <v>84</v>
      </c>
      <c r="B801" s="36">
        <v>2</v>
      </c>
      <c r="C801" s="36" t="s">
        <v>1</v>
      </c>
      <c r="D801" s="36">
        <v>76</v>
      </c>
      <c r="E801" s="38" t="s">
        <v>84</v>
      </c>
      <c r="F801" s="36">
        <v>761</v>
      </c>
      <c r="G801" s="38" t="s">
        <v>85</v>
      </c>
      <c r="H801" s="36">
        <v>1761000570</v>
      </c>
      <c r="I801" s="36" t="s">
        <v>770</v>
      </c>
      <c r="J801" s="39">
        <v>-47268</v>
      </c>
      <c r="K801" s="33">
        <v>-108999.72</v>
      </c>
      <c r="L801" s="40">
        <v>-141000</v>
      </c>
      <c r="M801" s="16"/>
      <c r="N801" s="16"/>
      <c r="O801" s="16"/>
      <c r="Q801" s="4"/>
      <c r="R801" s="5"/>
      <c r="S801" s="2"/>
      <c r="T801" s="2"/>
      <c r="U801" s="2"/>
      <c r="V801" s="2"/>
      <c r="W801" s="2"/>
      <c r="X801" s="2"/>
      <c r="Y801" s="2"/>
      <c r="Z801" s="2"/>
    </row>
    <row r="802" spans="1:26" ht="15" customHeight="1" outlineLevel="2" x14ac:dyDescent="0.25">
      <c r="A802" s="35" t="s">
        <v>84</v>
      </c>
      <c r="B802" s="36">
        <v>2</v>
      </c>
      <c r="C802" s="36" t="s">
        <v>1</v>
      </c>
      <c r="D802" s="36">
        <v>76</v>
      </c>
      <c r="E802" s="38" t="s">
        <v>84</v>
      </c>
      <c r="F802" s="36">
        <v>761</v>
      </c>
      <c r="G802" s="38" t="s">
        <v>85</v>
      </c>
      <c r="H802" s="36">
        <v>1761000750</v>
      </c>
      <c r="I802" s="36" t="s">
        <v>771</v>
      </c>
      <c r="J802" s="39">
        <v>-63180</v>
      </c>
      <c r="K802" s="33">
        <v>-52650</v>
      </c>
      <c r="L802" s="40">
        <v>-67000</v>
      </c>
      <c r="M802" s="16"/>
      <c r="N802" s="16"/>
      <c r="O802" s="16"/>
      <c r="Q802" s="4"/>
      <c r="R802" s="5"/>
      <c r="S802" s="2"/>
      <c r="T802" s="2"/>
      <c r="U802" s="2"/>
      <c r="V802" s="2"/>
      <c r="W802" s="2"/>
      <c r="X802" s="2"/>
      <c r="Y802" s="2"/>
      <c r="Z802" s="2"/>
    </row>
    <row r="803" spans="1:26" ht="15" customHeight="1" outlineLevel="2" x14ac:dyDescent="0.25">
      <c r="A803" s="35" t="s">
        <v>84</v>
      </c>
      <c r="B803" s="36">
        <v>2</v>
      </c>
      <c r="C803" s="36" t="s">
        <v>1</v>
      </c>
      <c r="D803" s="36">
        <v>76</v>
      </c>
      <c r="E803" s="38" t="s">
        <v>84</v>
      </c>
      <c r="F803" s="36">
        <v>761</v>
      </c>
      <c r="G803" s="38" t="s">
        <v>85</v>
      </c>
      <c r="H803" s="36">
        <v>1761000752</v>
      </c>
      <c r="I803" s="36" t="s">
        <v>772</v>
      </c>
      <c r="J803" s="39">
        <v>-57221.23</v>
      </c>
      <c r="K803" s="33">
        <v>-13127.07</v>
      </c>
      <c r="L803" s="40">
        <v>-5000</v>
      </c>
      <c r="M803" s="16"/>
      <c r="N803" s="16"/>
      <c r="O803" s="16"/>
      <c r="Q803" s="4"/>
      <c r="R803" s="5"/>
      <c r="S803" s="2"/>
      <c r="T803" s="2"/>
      <c r="U803" s="2"/>
      <c r="V803" s="2"/>
      <c r="W803" s="2"/>
      <c r="X803" s="2"/>
      <c r="Y803" s="2"/>
      <c r="Z803" s="2"/>
    </row>
    <row r="804" spans="1:26" ht="15" customHeight="1" outlineLevel="2" x14ac:dyDescent="0.25">
      <c r="A804" s="35" t="s">
        <v>84</v>
      </c>
      <c r="B804" s="36">
        <v>2</v>
      </c>
      <c r="C804" s="36" t="s">
        <v>1</v>
      </c>
      <c r="D804" s="36">
        <v>76</v>
      </c>
      <c r="E804" s="38" t="s">
        <v>84</v>
      </c>
      <c r="F804" s="36">
        <v>761</v>
      </c>
      <c r="G804" s="38" t="s">
        <v>85</v>
      </c>
      <c r="H804" s="36">
        <v>1761000767</v>
      </c>
      <c r="I804" s="36" t="s">
        <v>773</v>
      </c>
      <c r="J804" s="39">
        <v>-556262.29</v>
      </c>
      <c r="K804" s="33">
        <v>-912965.66</v>
      </c>
      <c r="L804" s="40">
        <v>-637000</v>
      </c>
      <c r="M804" s="16"/>
      <c r="N804" s="16"/>
      <c r="O804" s="16"/>
      <c r="Q804" s="4"/>
      <c r="R804" s="5"/>
      <c r="S804" s="2"/>
      <c r="T804" s="2"/>
      <c r="U804" s="2"/>
      <c r="V804" s="2"/>
      <c r="W804" s="2"/>
      <c r="X804" s="2"/>
      <c r="Y804" s="2"/>
      <c r="Z804" s="2"/>
    </row>
    <row r="805" spans="1:26" ht="15" customHeight="1" outlineLevel="2" x14ac:dyDescent="0.25">
      <c r="A805" s="35" t="s">
        <v>84</v>
      </c>
      <c r="B805" s="36">
        <v>2</v>
      </c>
      <c r="C805" s="36" t="s">
        <v>1</v>
      </c>
      <c r="D805" s="36">
        <v>76</v>
      </c>
      <c r="E805" s="38" t="s">
        <v>84</v>
      </c>
      <c r="F805" s="36">
        <v>766</v>
      </c>
      <c r="G805" s="38" t="s">
        <v>87</v>
      </c>
      <c r="H805" s="36">
        <v>1766000110</v>
      </c>
      <c r="I805" s="36" t="s">
        <v>774</v>
      </c>
      <c r="J805" s="39">
        <v>-247438.57</v>
      </c>
      <c r="K805" s="33">
        <v>-312761.21000000002</v>
      </c>
      <c r="L805" s="40">
        <v>-306000</v>
      </c>
      <c r="M805" s="16"/>
      <c r="N805" s="16"/>
      <c r="O805" s="16"/>
      <c r="Q805" s="4"/>
      <c r="R805" s="5"/>
      <c r="S805" s="2"/>
      <c r="T805" s="2"/>
      <c r="U805" s="2"/>
      <c r="V805" s="2"/>
      <c r="W805" s="2"/>
      <c r="X805" s="2"/>
      <c r="Y805" s="2"/>
      <c r="Z805" s="2"/>
    </row>
    <row r="806" spans="1:26" ht="15" customHeight="1" outlineLevel="2" x14ac:dyDescent="0.25">
      <c r="A806" s="35" t="s">
        <v>84</v>
      </c>
      <c r="B806" s="36">
        <v>2</v>
      </c>
      <c r="C806" s="36" t="s">
        <v>1</v>
      </c>
      <c r="D806" s="36">
        <v>76</v>
      </c>
      <c r="E806" s="38" t="s">
        <v>84</v>
      </c>
      <c r="F806" s="36">
        <v>766</v>
      </c>
      <c r="G806" s="38" t="s">
        <v>87</v>
      </c>
      <c r="H806" s="36">
        <v>1766000511</v>
      </c>
      <c r="I806" s="36" t="s">
        <v>775</v>
      </c>
      <c r="J806" s="39">
        <v>-2707.99</v>
      </c>
      <c r="K806" s="33">
        <v>-3229.67</v>
      </c>
      <c r="L806" s="40">
        <v>-6000</v>
      </c>
      <c r="M806" s="16"/>
      <c r="N806" s="16"/>
      <c r="O806" s="16"/>
      <c r="Q806" s="4"/>
      <c r="R806" s="5"/>
      <c r="S806" s="2"/>
      <c r="T806" s="2"/>
      <c r="U806" s="2"/>
      <c r="V806" s="2"/>
      <c r="W806" s="2"/>
      <c r="X806" s="2"/>
      <c r="Y806" s="2"/>
      <c r="Z806" s="2"/>
    </row>
    <row r="807" spans="1:26" ht="15" customHeight="1" outlineLevel="2" x14ac:dyDescent="0.25">
      <c r="A807" s="35" t="s">
        <v>84</v>
      </c>
      <c r="B807" s="36">
        <v>2</v>
      </c>
      <c r="C807" s="36" t="s">
        <v>1</v>
      </c>
      <c r="D807" s="36">
        <v>76</v>
      </c>
      <c r="E807" s="38" t="s">
        <v>84</v>
      </c>
      <c r="F807" s="36">
        <v>766</v>
      </c>
      <c r="G807" s="38" t="s">
        <v>87</v>
      </c>
      <c r="H807" s="36">
        <v>1766000521</v>
      </c>
      <c r="I807" s="36" t="s">
        <v>776</v>
      </c>
      <c r="J807" s="39">
        <v>0</v>
      </c>
      <c r="K807" s="33">
        <v>0</v>
      </c>
      <c r="L807" s="40">
        <v>-4000</v>
      </c>
      <c r="M807" s="16"/>
      <c r="N807" s="16"/>
      <c r="O807" s="16"/>
      <c r="Q807" s="4"/>
      <c r="R807" s="5"/>
      <c r="S807" s="2"/>
      <c r="T807" s="2"/>
      <c r="U807" s="2"/>
      <c r="V807" s="2"/>
      <c r="W807" s="2"/>
      <c r="X807" s="2"/>
      <c r="Y807" s="2"/>
      <c r="Z807" s="2"/>
    </row>
    <row r="808" spans="1:26" ht="15" customHeight="1" outlineLevel="2" x14ac:dyDescent="0.25">
      <c r="A808" s="35" t="s">
        <v>84</v>
      </c>
      <c r="B808" s="36">
        <v>2</v>
      </c>
      <c r="C808" s="36" t="s">
        <v>1</v>
      </c>
      <c r="D808" s="36">
        <v>76</v>
      </c>
      <c r="E808" s="38" t="s">
        <v>84</v>
      </c>
      <c r="F808" s="36">
        <v>766</v>
      </c>
      <c r="G808" s="38" t="s">
        <v>87</v>
      </c>
      <c r="H808" s="36">
        <v>1766000530</v>
      </c>
      <c r="I808" s="36" t="s">
        <v>777</v>
      </c>
      <c r="J808" s="39">
        <v>-51438.559999999998</v>
      </c>
      <c r="K808" s="33">
        <v>-62524.160000000003</v>
      </c>
      <c r="L808" s="40">
        <v>-57000</v>
      </c>
      <c r="M808" s="16"/>
      <c r="N808" s="16"/>
      <c r="O808" s="16"/>
      <c r="Q808" s="4"/>
      <c r="R808" s="5"/>
      <c r="S808" s="2"/>
      <c r="T808" s="2"/>
      <c r="U808" s="2"/>
      <c r="V808" s="2"/>
      <c r="W808" s="2"/>
      <c r="X808" s="2"/>
      <c r="Y808" s="2"/>
      <c r="Z808" s="2"/>
    </row>
    <row r="809" spans="1:26" ht="15" customHeight="1" outlineLevel="2" x14ac:dyDescent="0.25">
      <c r="A809" s="35" t="s">
        <v>84</v>
      </c>
      <c r="B809" s="36">
        <v>2</v>
      </c>
      <c r="C809" s="36" t="s">
        <v>1</v>
      </c>
      <c r="D809" s="36">
        <v>76</v>
      </c>
      <c r="E809" s="38" t="s">
        <v>84</v>
      </c>
      <c r="F809" s="36">
        <v>766</v>
      </c>
      <c r="G809" s="38" t="s">
        <v>87</v>
      </c>
      <c r="H809" s="36">
        <v>1766000550</v>
      </c>
      <c r="I809" s="36" t="s">
        <v>778</v>
      </c>
      <c r="J809" s="39">
        <v>0</v>
      </c>
      <c r="K809" s="33">
        <v>0</v>
      </c>
      <c r="L809" s="40">
        <v>-5000</v>
      </c>
      <c r="M809" s="16"/>
      <c r="N809" s="16"/>
      <c r="O809" s="16"/>
      <c r="Q809" s="4"/>
      <c r="R809" s="5"/>
      <c r="S809" s="2"/>
      <c r="T809" s="2"/>
      <c r="U809" s="2"/>
      <c r="V809" s="2"/>
      <c r="W809" s="2"/>
      <c r="X809" s="2"/>
      <c r="Y809" s="2"/>
      <c r="Z809" s="2"/>
    </row>
    <row r="810" spans="1:26" ht="15" customHeight="1" outlineLevel="2" x14ac:dyDescent="0.25">
      <c r="A810" s="35" t="s">
        <v>84</v>
      </c>
      <c r="B810" s="36">
        <v>2</v>
      </c>
      <c r="C810" s="36" t="s">
        <v>1</v>
      </c>
      <c r="D810" s="36">
        <v>76</v>
      </c>
      <c r="E810" s="38" t="s">
        <v>84</v>
      </c>
      <c r="F810" s="36">
        <v>766</v>
      </c>
      <c r="G810" s="38" t="s">
        <v>87</v>
      </c>
      <c r="H810" s="36">
        <v>1766000750</v>
      </c>
      <c r="I810" s="36" t="s">
        <v>779</v>
      </c>
      <c r="J810" s="39">
        <v>-1509.3</v>
      </c>
      <c r="K810" s="33">
        <v>-12877.31</v>
      </c>
      <c r="L810" s="40">
        <v>-25000</v>
      </c>
      <c r="M810" s="16"/>
      <c r="N810" s="16"/>
      <c r="O810" s="16"/>
      <c r="Q810" s="4"/>
      <c r="R810" s="5"/>
      <c r="S810" s="2"/>
      <c r="T810" s="2"/>
      <c r="U810" s="2"/>
      <c r="V810" s="2"/>
      <c r="W810" s="2"/>
      <c r="X810" s="2"/>
      <c r="Y810" s="2"/>
      <c r="Z810" s="2"/>
    </row>
    <row r="811" spans="1:26" ht="15" customHeight="1" outlineLevel="2" x14ac:dyDescent="0.25">
      <c r="A811" s="35" t="s">
        <v>84</v>
      </c>
      <c r="B811" s="36">
        <v>2</v>
      </c>
      <c r="C811" s="36" t="s">
        <v>1</v>
      </c>
      <c r="D811" s="36">
        <v>76</v>
      </c>
      <c r="E811" s="38" t="s">
        <v>84</v>
      </c>
      <c r="F811" s="36">
        <v>766</v>
      </c>
      <c r="G811" s="38" t="s">
        <v>87</v>
      </c>
      <c r="H811" s="36">
        <v>1766000751</v>
      </c>
      <c r="I811" s="36" t="s">
        <v>780</v>
      </c>
      <c r="J811" s="39">
        <v>0</v>
      </c>
      <c r="K811" s="33">
        <v>-16174</v>
      </c>
      <c r="L811" s="40">
        <v>-35000</v>
      </c>
      <c r="M811" s="16"/>
      <c r="N811" s="16"/>
      <c r="O811" s="16"/>
      <c r="Q811" s="4"/>
      <c r="R811" s="5"/>
      <c r="S811" s="2"/>
      <c r="T811" s="2"/>
      <c r="U811" s="2"/>
      <c r="V811" s="2"/>
      <c r="W811" s="2"/>
      <c r="X811" s="2"/>
      <c r="Y811" s="2"/>
      <c r="Z811" s="2"/>
    </row>
    <row r="812" spans="1:26" ht="15" customHeight="1" outlineLevel="2" x14ac:dyDescent="0.25">
      <c r="A812" s="35" t="s">
        <v>84</v>
      </c>
      <c r="B812" s="36">
        <v>2</v>
      </c>
      <c r="C812" s="36" t="s">
        <v>1</v>
      </c>
      <c r="D812" s="36">
        <v>76</v>
      </c>
      <c r="E812" s="38" t="s">
        <v>84</v>
      </c>
      <c r="F812" s="36">
        <v>766</v>
      </c>
      <c r="G812" s="38" t="s">
        <v>87</v>
      </c>
      <c r="H812" s="36">
        <v>1766000752</v>
      </c>
      <c r="I812" s="36" t="s">
        <v>781</v>
      </c>
      <c r="J812" s="39">
        <v>-6587</v>
      </c>
      <c r="K812" s="33">
        <v>-3737.54</v>
      </c>
      <c r="L812" s="40">
        <v>-5000</v>
      </c>
      <c r="M812" s="16"/>
      <c r="N812" s="16"/>
      <c r="O812" s="16"/>
      <c r="Q812" s="4"/>
      <c r="R812" s="5"/>
      <c r="S812" s="2"/>
      <c r="T812" s="2"/>
      <c r="U812" s="2"/>
      <c r="V812" s="2"/>
      <c r="W812" s="2"/>
      <c r="X812" s="2"/>
      <c r="Y812" s="2"/>
      <c r="Z812" s="2"/>
    </row>
    <row r="813" spans="1:26" ht="15" customHeight="1" outlineLevel="2" x14ac:dyDescent="0.25">
      <c r="A813" s="35" t="s">
        <v>84</v>
      </c>
      <c r="B813" s="36">
        <v>2</v>
      </c>
      <c r="C813" s="36" t="s">
        <v>1</v>
      </c>
      <c r="D813" s="36">
        <v>76</v>
      </c>
      <c r="E813" s="38" t="s">
        <v>84</v>
      </c>
      <c r="F813" s="36">
        <v>766</v>
      </c>
      <c r="G813" s="38" t="s">
        <v>87</v>
      </c>
      <c r="H813" s="36">
        <v>1766000753</v>
      </c>
      <c r="I813" s="36" t="s">
        <v>782</v>
      </c>
      <c r="J813" s="39">
        <v>-10000</v>
      </c>
      <c r="K813" s="33">
        <v>0</v>
      </c>
      <c r="L813" s="40">
        <v>-10000</v>
      </c>
      <c r="M813" s="16"/>
      <c r="N813" s="16"/>
      <c r="O813" s="16"/>
      <c r="Q813" s="4"/>
      <c r="R813" s="5"/>
      <c r="S813" s="2"/>
      <c r="T813" s="2"/>
      <c r="U813" s="2"/>
      <c r="V813" s="2"/>
      <c r="W813" s="2"/>
      <c r="X813" s="2"/>
      <c r="Y813" s="2"/>
      <c r="Z813" s="2"/>
    </row>
    <row r="814" spans="1:26" ht="15" customHeight="1" outlineLevel="2" x14ac:dyDescent="0.25">
      <c r="A814" s="35" t="s">
        <v>84</v>
      </c>
      <c r="B814" s="36">
        <v>2</v>
      </c>
      <c r="C814" s="36" t="s">
        <v>1</v>
      </c>
      <c r="D814" s="36">
        <v>76</v>
      </c>
      <c r="E814" s="38" t="s">
        <v>84</v>
      </c>
      <c r="F814" s="36">
        <v>766</v>
      </c>
      <c r="G814" s="38" t="s">
        <v>87</v>
      </c>
      <c r="H814" s="36">
        <v>1766000754</v>
      </c>
      <c r="I814" s="36" t="s">
        <v>783</v>
      </c>
      <c r="J814" s="39">
        <v>-3321</v>
      </c>
      <c r="K814" s="33">
        <v>-78742.52</v>
      </c>
      <c r="L814" s="40">
        <v>0</v>
      </c>
      <c r="M814" s="16"/>
      <c r="N814" s="16"/>
      <c r="O814" s="16"/>
      <c r="Q814" s="4"/>
      <c r="R814" s="5"/>
      <c r="S814" s="2"/>
      <c r="T814" s="2"/>
      <c r="U814" s="2"/>
      <c r="V814" s="2"/>
      <c r="W814" s="2"/>
      <c r="X814" s="2"/>
      <c r="Y814" s="2"/>
      <c r="Z814" s="2"/>
    </row>
    <row r="815" spans="1:26" ht="15" customHeight="1" outlineLevel="2" x14ac:dyDescent="0.25">
      <c r="A815" s="38" t="s">
        <v>84</v>
      </c>
      <c r="B815" s="38">
        <v>2</v>
      </c>
      <c r="C815" s="38" t="s">
        <v>1</v>
      </c>
      <c r="D815" s="38">
        <v>76</v>
      </c>
      <c r="E815" s="38" t="s">
        <v>84</v>
      </c>
      <c r="F815" s="38">
        <v>766</v>
      </c>
      <c r="G815" s="38" t="s">
        <v>87</v>
      </c>
      <c r="H815" s="36">
        <v>1766000767</v>
      </c>
      <c r="I815" s="38" t="s">
        <v>784</v>
      </c>
      <c r="J815" s="42">
        <v>0</v>
      </c>
      <c r="K815" s="33">
        <v>-23512.639999999999</v>
      </c>
      <c r="L815" s="40">
        <v>0</v>
      </c>
      <c r="M815" s="16"/>
      <c r="N815" s="16"/>
      <c r="O815" s="16"/>
      <c r="Q815" s="4"/>
      <c r="R815" s="5"/>
      <c r="S815" s="2"/>
      <c r="T815" s="2"/>
      <c r="U815" s="2"/>
      <c r="V815" s="2"/>
      <c r="W815" s="2"/>
      <c r="X815" s="2"/>
      <c r="Y815" s="2"/>
      <c r="Z815" s="2"/>
    </row>
    <row r="816" spans="1:26" ht="15" customHeight="1" outlineLevel="2" x14ac:dyDescent="0.25">
      <c r="A816" s="35" t="s">
        <v>84</v>
      </c>
      <c r="B816" s="36">
        <v>2</v>
      </c>
      <c r="C816" s="36" t="s">
        <v>1</v>
      </c>
      <c r="D816" s="36">
        <v>76</v>
      </c>
      <c r="E816" s="38" t="s">
        <v>84</v>
      </c>
      <c r="F816" s="36">
        <v>766</v>
      </c>
      <c r="G816" s="38" t="s">
        <v>87</v>
      </c>
      <c r="H816" s="36">
        <v>1766000781</v>
      </c>
      <c r="I816" s="36" t="s">
        <v>785</v>
      </c>
      <c r="J816" s="39">
        <v>0</v>
      </c>
      <c r="K816" s="33">
        <v>0</v>
      </c>
      <c r="L816" s="40">
        <v>-15000</v>
      </c>
      <c r="M816" s="16"/>
      <c r="N816" s="16"/>
      <c r="O816" s="16"/>
      <c r="Q816" s="4"/>
      <c r="R816" s="5"/>
      <c r="S816" s="2"/>
      <c r="T816" s="2"/>
      <c r="U816" s="2"/>
      <c r="V816" s="2"/>
      <c r="W816" s="2"/>
      <c r="X816" s="2"/>
      <c r="Y816" s="2"/>
      <c r="Z816" s="2"/>
    </row>
    <row r="817" spans="1:26" ht="15" customHeight="1" outlineLevel="2" x14ac:dyDescent="0.25">
      <c r="A817" s="35" t="s">
        <v>84</v>
      </c>
      <c r="B817" s="36">
        <v>2</v>
      </c>
      <c r="C817" s="36" t="s">
        <v>1</v>
      </c>
      <c r="D817" s="36">
        <v>76</v>
      </c>
      <c r="E817" s="38" t="s">
        <v>84</v>
      </c>
      <c r="F817" s="36">
        <v>766</v>
      </c>
      <c r="G817" s="38" t="s">
        <v>87</v>
      </c>
      <c r="H817" s="36">
        <v>1766000783</v>
      </c>
      <c r="I817" s="36" t="s">
        <v>786</v>
      </c>
      <c r="J817" s="39">
        <v>0</v>
      </c>
      <c r="K817" s="33">
        <v>-5442.62</v>
      </c>
      <c r="L817" s="40">
        <v>-10000</v>
      </c>
      <c r="M817" s="16"/>
      <c r="N817" s="16"/>
      <c r="O817" s="16"/>
      <c r="Q817" s="4"/>
      <c r="R817" s="5"/>
      <c r="S817" s="2"/>
      <c r="T817" s="2"/>
      <c r="U817" s="2"/>
      <c r="V817" s="2"/>
      <c r="W817" s="2"/>
      <c r="X817" s="2"/>
      <c r="Y817" s="2"/>
      <c r="Z817" s="2"/>
    </row>
    <row r="818" spans="1:26" ht="15" customHeight="1" outlineLevel="2" x14ac:dyDescent="0.25">
      <c r="A818" s="35" t="s">
        <v>84</v>
      </c>
      <c r="B818" s="36">
        <v>2</v>
      </c>
      <c r="C818" s="36" t="s">
        <v>1</v>
      </c>
      <c r="D818" s="36">
        <v>76</v>
      </c>
      <c r="E818" s="38" t="s">
        <v>84</v>
      </c>
      <c r="F818" s="36">
        <v>766</v>
      </c>
      <c r="G818" s="38" t="s">
        <v>87</v>
      </c>
      <c r="H818" s="36">
        <v>1766100814</v>
      </c>
      <c r="I818" s="36" t="s">
        <v>787</v>
      </c>
      <c r="J818" s="39">
        <v>-347400</v>
      </c>
      <c r="K818" s="33">
        <v>-347400</v>
      </c>
      <c r="L818" s="40">
        <v>-359000</v>
      </c>
      <c r="M818" s="16"/>
      <c r="N818" s="16"/>
      <c r="O818" s="16"/>
      <c r="Q818" s="4"/>
      <c r="R818" s="5"/>
      <c r="S818" s="2"/>
      <c r="T818" s="2"/>
      <c r="U818" s="2"/>
      <c r="V818" s="2"/>
      <c r="W818" s="2"/>
      <c r="X818" s="2"/>
      <c r="Y818" s="2"/>
      <c r="Z818" s="2"/>
    </row>
    <row r="819" spans="1:26" ht="15" customHeight="1" outlineLevel="2" x14ac:dyDescent="0.25">
      <c r="A819" s="35" t="s">
        <v>84</v>
      </c>
      <c r="B819" s="36">
        <v>2</v>
      </c>
      <c r="C819" s="36" t="s">
        <v>1</v>
      </c>
      <c r="D819" s="36">
        <v>76</v>
      </c>
      <c r="E819" s="38" t="s">
        <v>84</v>
      </c>
      <c r="F819" s="36">
        <v>766</v>
      </c>
      <c r="G819" s="38" t="s">
        <v>87</v>
      </c>
      <c r="H819" s="36">
        <v>1766110810</v>
      </c>
      <c r="I819" s="36" t="s">
        <v>788</v>
      </c>
      <c r="J819" s="39">
        <v>-1649661.84</v>
      </c>
      <c r="K819" s="33">
        <v>-1761443.68</v>
      </c>
      <c r="L819" s="40">
        <v>-1607000</v>
      </c>
      <c r="M819" s="16"/>
      <c r="N819" s="16"/>
      <c r="O819" s="16"/>
      <c r="Q819" s="4"/>
      <c r="R819" s="5"/>
      <c r="S819" s="2"/>
      <c r="T819" s="2"/>
      <c r="U819" s="2"/>
      <c r="V819" s="2"/>
      <c r="W819" s="2"/>
      <c r="X819" s="2"/>
      <c r="Y819" s="2"/>
      <c r="Z819" s="2"/>
    </row>
    <row r="820" spans="1:26" ht="15" customHeight="1" outlineLevel="2" x14ac:dyDescent="0.25">
      <c r="A820" s="35" t="s">
        <v>84</v>
      </c>
      <c r="B820" s="36">
        <v>2</v>
      </c>
      <c r="C820" s="36" t="s">
        <v>1</v>
      </c>
      <c r="D820" s="36">
        <v>76</v>
      </c>
      <c r="E820" s="38" t="s">
        <v>84</v>
      </c>
      <c r="F820" s="36">
        <v>766</v>
      </c>
      <c r="G820" s="38" t="s">
        <v>87</v>
      </c>
      <c r="H820" s="36">
        <v>1766110813</v>
      </c>
      <c r="I820" s="36" t="s">
        <v>789</v>
      </c>
      <c r="J820" s="39">
        <v>-637610.86</v>
      </c>
      <c r="K820" s="33">
        <v>-718677.56</v>
      </c>
      <c r="L820" s="40">
        <v>-624000</v>
      </c>
      <c r="M820" s="16"/>
      <c r="N820" s="16"/>
      <c r="O820" s="16"/>
      <c r="Q820" s="4"/>
      <c r="R820" s="5"/>
      <c r="S820" s="2"/>
      <c r="T820" s="2"/>
      <c r="U820" s="2"/>
      <c r="V820" s="2"/>
      <c r="W820" s="2"/>
      <c r="X820" s="2"/>
      <c r="Y820" s="2"/>
      <c r="Z820" s="2"/>
    </row>
    <row r="821" spans="1:26" ht="15" customHeight="1" outlineLevel="2" x14ac:dyDescent="0.25">
      <c r="A821" s="35" t="s">
        <v>84</v>
      </c>
      <c r="B821" s="36">
        <v>2</v>
      </c>
      <c r="C821" s="36" t="s">
        <v>1</v>
      </c>
      <c r="D821" s="36">
        <v>76</v>
      </c>
      <c r="E821" s="38" t="s">
        <v>84</v>
      </c>
      <c r="F821" s="36">
        <v>766</v>
      </c>
      <c r="G821" s="38" t="s">
        <v>87</v>
      </c>
      <c r="H821" s="36">
        <v>1766200110</v>
      </c>
      <c r="I821" s="36" t="s">
        <v>790</v>
      </c>
      <c r="J821" s="39">
        <v>-392567.65</v>
      </c>
      <c r="K821" s="33">
        <v>-429598.75</v>
      </c>
      <c r="L821" s="40">
        <v>-450000</v>
      </c>
      <c r="M821" s="16"/>
      <c r="N821" s="16"/>
      <c r="O821" s="16"/>
      <c r="Q821" s="4"/>
      <c r="R821" s="5"/>
      <c r="S821" s="2"/>
      <c r="T821" s="2"/>
      <c r="U821" s="2"/>
      <c r="V821" s="2"/>
      <c r="W821" s="2"/>
      <c r="X821" s="2"/>
      <c r="Y821" s="2"/>
      <c r="Z821" s="2"/>
    </row>
    <row r="822" spans="1:26" ht="15" customHeight="1" outlineLevel="2" x14ac:dyDescent="0.25">
      <c r="A822" s="35" t="s">
        <v>84</v>
      </c>
      <c r="B822" s="36">
        <v>2</v>
      </c>
      <c r="C822" s="36" t="s">
        <v>1</v>
      </c>
      <c r="D822" s="36">
        <v>76</v>
      </c>
      <c r="E822" s="38" t="s">
        <v>84</v>
      </c>
      <c r="F822" s="36">
        <v>766</v>
      </c>
      <c r="G822" s="38" t="s">
        <v>87</v>
      </c>
      <c r="H822" s="36">
        <v>1766200530</v>
      </c>
      <c r="I822" s="36" t="s">
        <v>791</v>
      </c>
      <c r="J822" s="39">
        <v>0</v>
      </c>
      <c r="K822" s="33">
        <v>-42079.87</v>
      </c>
      <c r="L822" s="40">
        <v>-65000</v>
      </c>
      <c r="M822" s="16"/>
      <c r="N822" s="16"/>
      <c r="O822" s="16"/>
      <c r="Q822" s="4"/>
      <c r="R822" s="5"/>
      <c r="S822" s="2"/>
      <c r="T822" s="2"/>
      <c r="U822" s="2"/>
      <c r="V822" s="2"/>
      <c r="W822" s="2"/>
      <c r="X822" s="2"/>
      <c r="Y822" s="2"/>
      <c r="Z822" s="2"/>
    </row>
    <row r="823" spans="1:26" ht="15" customHeight="1" outlineLevel="2" x14ac:dyDescent="0.25">
      <c r="A823" s="35" t="s">
        <v>84</v>
      </c>
      <c r="B823" s="36">
        <v>2</v>
      </c>
      <c r="C823" s="36" t="s">
        <v>1</v>
      </c>
      <c r="D823" s="36">
        <v>76</v>
      </c>
      <c r="E823" s="38" t="s">
        <v>84</v>
      </c>
      <c r="F823" s="36">
        <v>766</v>
      </c>
      <c r="G823" s="38" t="s">
        <v>87</v>
      </c>
      <c r="H823" s="36">
        <v>1766200533</v>
      </c>
      <c r="I823" s="36" t="s">
        <v>792</v>
      </c>
      <c r="J823" s="39">
        <v>-39.24</v>
      </c>
      <c r="K823" s="33">
        <v>0</v>
      </c>
      <c r="L823" s="40">
        <v>0</v>
      </c>
      <c r="M823" s="16"/>
      <c r="N823" s="16"/>
      <c r="O823" s="16"/>
      <c r="Q823" s="4"/>
      <c r="R823" s="5"/>
      <c r="S823" s="2"/>
      <c r="T823" s="2"/>
      <c r="U823" s="2"/>
      <c r="V823" s="2"/>
      <c r="W823" s="2"/>
      <c r="X823" s="2"/>
      <c r="Y823" s="2"/>
      <c r="Z823" s="2"/>
    </row>
    <row r="824" spans="1:26" ht="15" customHeight="1" outlineLevel="2" x14ac:dyDescent="0.25">
      <c r="A824" s="35" t="s">
        <v>84</v>
      </c>
      <c r="B824" s="36">
        <v>2</v>
      </c>
      <c r="C824" s="36" t="s">
        <v>1</v>
      </c>
      <c r="D824" s="36">
        <v>76</v>
      </c>
      <c r="E824" s="38" t="s">
        <v>84</v>
      </c>
      <c r="F824" s="36">
        <v>766</v>
      </c>
      <c r="G824" s="38" t="s">
        <v>87</v>
      </c>
      <c r="H824" s="36">
        <v>1766200534</v>
      </c>
      <c r="I824" s="36" t="s">
        <v>793</v>
      </c>
      <c r="J824" s="39">
        <v>-53007.64</v>
      </c>
      <c r="K824" s="33">
        <v>-20721.82</v>
      </c>
      <c r="L824" s="40">
        <v>0</v>
      </c>
      <c r="M824" s="16"/>
      <c r="N824" s="16"/>
      <c r="O824" s="16"/>
      <c r="Q824" s="4"/>
      <c r="R824" s="5"/>
      <c r="S824" s="2"/>
      <c r="T824" s="2"/>
      <c r="U824" s="2"/>
      <c r="V824" s="2"/>
      <c r="W824" s="2"/>
      <c r="X824" s="2"/>
      <c r="Y824" s="2"/>
      <c r="Z824" s="2"/>
    </row>
    <row r="825" spans="1:26" ht="15" customHeight="1" outlineLevel="2" x14ac:dyDescent="0.25">
      <c r="A825" s="35" t="s">
        <v>84</v>
      </c>
      <c r="B825" s="36">
        <v>2</v>
      </c>
      <c r="C825" s="36" t="s">
        <v>1</v>
      </c>
      <c r="D825" s="36">
        <v>76</v>
      </c>
      <c r="E825" s="38" t="s">
        <v>84</v>
      </c>
      <c r="F825" s="36">
        <v>766</v>
      </c>
      <c r="G825" s="38" t="s">
        <v>87</v>
      </c>
      <c r="H825" s="36">
        <v>1766200813</v>
      </c>
      <c r="I825" s="36" t="s">
        <v>624</v>
      </c>
      <c r="J825" s="39">
        <v>-208000</v>
      </c>
      <c r="K825" s="33">
        <v>-1266000</v>
      </c>
      <c r="L825" s="40">
        <v>0</v>
      </c>
      <c r="M825" s="16"/>
      <c r="N825" s="16"/>
      <c r="O825" s="16"/>
      <c r="Q825" s="4"/>
      <c r="R825" s="5"/>
      <c r="S825" s="2"/>
      <c r="T825" s="2"/>
      <c r="U825" s="2"/>
      <c r="V825" s="2"/>
      <c r="W825" s="2"/>
      <c r="X825" s="2"/>
      <c r="Y825" s="2"/>
      <c r="Z825" s="2"/>
    </row>
    <row r="826" spans="1:26" ht="15" customHeight="1" outlineLevel="2" x14ac:dyDescent="0.25">
      <c r="A826" s="35" t="s">
        <v>84</v>
      </c>
      <c r="B826" s="36">
        <v>2</v>
      </c>
      <c r="C826" s="36" t="s">
        <v>1</v>
      </c>
      <c r="D826" s="36">
        <v>76</v>
      </c>
      <c r="E826" s="38" t="s">
        <v>84</v>
      </c>
      <c r="F826" s="36">
        <v>766</v>
      </c>
      <c r="G826" s="38" t="s">
        <v>87</v>
      </c>
      <c r="H826" s="36">
        <v>1766400810</v>
      </c>
      <c r="I826" s="38" t="s">
        <v>795</v>
      </c>
      <c r="J826" s="39">
        <v>-18794508</v>
      </c>
      <c r="K826" s="33">
        <v>-17598932</v>
      </c>
      <c r="L826" s="40">
        <v>-16010000</v>
      </c>
      <c r="M826" s="16"/>
      <c r="N826" s="16"/>
      <c r="O826" s="16"/>
      <c r="Q826" s="4"/>
      <c r="R826" s="5"/>
      <c r="S826" s="2"/>
      <c r="T826" s="2"/>
      <c r="U826" s="2"/>
      <c r="V826" s="2"/>
      <c r="W826" s="2"/>
      <c r="X826" s="2"/>
      <c r="Y826" s="2"/>
      <c r="Z826" s="2"/>
    </row>
    <row r="827" spans="1:26" ht="15" customHeight="1" outlineLevel="2" x14ac:dyDescent="0.25">
      <c r="A827" s="35" t="s">
        <v>84</v>
      </c>
      <c r="B827" s="36">
        <v>2</v>
      </c>
      <c r="C827" s="36" t="s">
        <v>1</v>
      </c>
      <c r="D827" s="36">
        <v>76</v>
      </c>
      <c r="E827" s="38" t="s">
        <v>84</v>
      </c>
      <c r="F827" s="36">
        <v>766</v>
      </c>
      <c r="G827" s="38" t="s">
        <v>87</v>
      </c>
      <c r="H827" s="36">
        <v>1766400816</v>
      </c>
      <c r="I827" s="36" t="s">
        <v>90</v>
      </c>
      <c r="J827" s="39">
        <v>-21750863.780000001</v>
      </c>
      <c r="K827" s="33">
        <v>-21617299.129999999</v>
      </c>
      <c r="L827" s="40">
        <v>-23590000</v>
      </c>
      <c r="M827" s="16"/>
      <c r="N827" s="16"/>
      <c r="O827" s="16"/>
      <c r="Q827" s="4"/>
      <c r="R827" s="5"/>
      <c r="S827" s="2"/>
      <c r="T827" s="2"/>
      <c r="U827" s="2"/>
      <c r="V827" s="2"/>
      <c r="W827" s="2"/>
      <c r="X827" s="2"/>
      <c r="Y827" s="2"/>
      <c r="Z827" s="2"/>
    </row>
    <row r="828" spans="1:26" ht="15" customHeight="1" outlineLevel="2" x14ac:dyDescent="0.25">
      <c r="A828" s="35" t="s">
        <v>84</v>
      </c>
      <c r="B828" s="36">
        <v>2</v>
      </c>
      <c r="C828" s="36" t="s">
        <v>1</v>
      </c>
      <c r="D828" s="36">
        <v>76</v>
      </c>
      <c r="E828" s="38" t="s">
        <v>84</v>
      </c>
      <c r="F828" s="36">
        <v>766</v>
      </c>
      <c r="G828" s="38" t="s">
        <v>87</v>
      </c>
      <c r="H828" s="36">
        <v>1766400818</v>
      </c>
      <c r="I828" s="36" t="s">
        <v>89</v>
      </c>
      <c r="J828" s="39">
        <v>-8198548.2800000003</v>
      </c>
      <c r="K828" s="33">
        <v>-8387179.8799999999</v>
      </c>
      <c r="L828" s="40">
        <v>-8149000</v>
      </c>
      <c r="M828" s="16"/>
      <c r="N828" s="16"/>
      <c r="O828" s="16"/>
      <c r="Q828" s="4"/>
      <c r="R828" s="5"/>
      <c r="S828" s="2"/>
      <c r="T828" s="2"/>
      <c r="U828" s="2"/>
      <c r="V828" s="2"/>
      <c r="W828" s="2"/>
      <c r="X828" s="2"/>
      <c r="Y828" s="2"/>
      <c r="Z828" s="2"/>
    </row>
    <row r="829" spans="1:26" ht="15" customHeight="1" outlineLevel="2" x14ac:dyDescent="0.25">
      <c r="A829" s="35" t="s">
        <v>84</v>
      </c>
      <c r="B829" s="36">
        <v>2</v>
      </c>
      <c r="C829" s="36" t="s">
        <v>1</v>
      </c>
      <c r="D829" s="36">
        <v>76</v>
      </c>
      <c r="E829" s="38" t="s">
        <v>84</v>
      </c>
      <c r="F829" s="36">
        <v>767</v>
      </c>
      <c r="G829" s="38" t="s">
        <v>703</v>
      </c>
      <c r="H829" s="36">
        <v>1767000441</v>
      </c>
      <c r="I829" s="36" t="s">
        <v>704</v>
      </c>
      <c r="J829" s="39">
        <v>-946533.5</v>
      </c>
      <c r="K829" s="33">
        <v>-1870689</v>
      </c>
      <c r="L829" s="40">
        <v>-1768000</v>
      </c>
      <c r="M829" s="16"/>
      <c r="N829" s="16"/>
      <c r="O829" s="16"/>
      <c r="Q829" s="4"/>
      <c r="R829" s="5"/>
      <c r="S829" s="2"/>
      <c r="T829" s="2"/>
      <c r="U829" s="2"/>
      <c r="V829" s="2"/>
      <c r="W829" s="2"/>
      <c r="X829" s="2"/>
      <c r="Y829" s="2"/>
      <c r="Z829" s="2"/>
    </row>
    <row r="830" spans="1:26" ht="15" customHeight="1" outlineLevel="2" x14ac:dyDescent="0.25">
      <c r="A830" s="35" t="s">
        <v>84</v>
      </c>
      <c r="B830" s="36">
        <v>2</v>
      </c>
      <c r="C830" s="36" t="s">
        <v>1</v>
      </c>
      <c r="D830" s="36">
        <v>76</v>
      </c>
      <c r="E830" s="38" t="s">
        <v>84</v>
      </c>
      <c r="F830" s="36">
        <v>767</v>
      </c>
      <c r="G830" s="38" t="s">
        <v>703</v>
      </c>
      <c r="H830" s="36">
        <v>1767000442</v>
      </c>
      <c r="I830" s="36" t="s">
        <v>1228</v>
      </c>
      <c r="J830" s="39">
        <v>-115492.5</v>
      </c>
      <c r="K830" s="33">
        <v>-10738.5</v>
      </c>
      <c r="L830" s="40">
        <v>-100000</v>
      </c>
      <c r="M830" s="16"/>
      <c r="N830" s="16"/>
      <c r="O830" s="16"/>
      <c r="Q830" s="4"/>
      <c r="R830" s="5"/>
      <c r="S830" s="2"/>
      <c r="T830" s="2"/>
      <c r="U830" s="2"/>
      <c r="V830" s="2"/>
      <c r="W830" s="2"/>
      <c r="X830" s="2"/>
      <c r="Y830" s="2"/>
      <c r="Z830" s="2"/>
    </row>
    <row r="831" spans="1:26" ht="15" customHeight="1" outlineLevel="2" x14ac:dyDescent="0.25">
      <c r="A831" s="35" t="s">
        <v>84</v>
      </c>
      <c r="B831" s="36">
        <v>2</v>
      </c>
      <c r="C831" s="36" t="s">
        <v>1</v>
      </c>
      <c r="D831" s="36">
        <v>76</v>
      </c>
      <c r="E831" s="38" t="s">
        <v>84</v>
      </c>
      <c r="F831" s="36">
        <v>767</v>
      </c>
      <c r="G831" s="38" t="s">
        <v>703</v>
      </c>
      <c r="H831" s="36">
        <v>1767000443</v>
      </c>
      <c r="I831" s="36" t="s">
        <v>1226</v>
      </c>
      <c r="J831" s="39">
        <v>-316391</v>
      </c>
      <c r="K831" s="33">
        <v>-163203.5</v>
      </c>
      <c r="L831" s="40">
        <v>-187000</v>
      </c>
      <c r="M831" s="16"/>
      <c r="N831" s="16"/>
      <c r="O831" s="16"/>
      <c r="Q831" s="4"/>
      <c r="R831" s="5"/>
      <c r="S831" s="2"/>
      <c r="T831" s="2"/>
      <c r="U831" s="2"/>
      <c r="V831" s="2"/>
      <c r="W831" s="2"/>
      <c r="X831" s="2"/>
      <c r="Y831" s="2"/>
      <c r="Z831" s="2"/>
    </row>
    <row r="832" spans="1:26" ht="15" customHeight="1" outlineLevel="1" x14ac:dyDescent="0.25">
      <c r="A832" s="54" t="s">
        <v>1259</v>
      </c>
      <c r="B832" s="36"/>
      <c r="C832" s="36"/>
      <c r="D832" s="36"/>
      <c r="E832" s="38"/>
      <c r="F832" s="36"/>
      <c r="G832" s="38"/>
      <c r="H832" s="36"/>
      <c r="I832" s="36"/>
      <c r="J832" s="39">
        <f>SUBTOTAL(9,J796:J831)</f>
        <v>-54512536.280000001</v>
      </c>
      <c r="K832" s="33">
        <f>SUBTOTAL(9,K796:K831)</f>
        <v>-55865588.850000001</v>
      </c>
      <c r="L832" s="40">
        <f>SUBTOTAL(9,L796:L831)</f>
        <v>-54249000</v>
      </c>
      <c r="M832" s="16"/>
      <c r="N832" s="16"/>
      <c r="O832" s="16"/>
      <c r="Q832" s="4"/>
      <c r="R832" s="5"/>
      <c r="S832" s="2"/>
      <c r="T832" s="2"/>
      <c r="U832" s="2"/>
      <c r="V832" s="2"/>
      <c r="W832" s="2"/>
      <c r="X832" s="2"/>
      <c r="Y832" s="2"/>
      <c r="Z832" s="2"/>
    </row>
    <row r="833" spans="1:26" ht="15" customHeight="1" outlineLevel="2" x14ac:dyDescent="0.25">
      <c r="A833" s="35" t="s">
        <v>115</v>
      </c>
      <c r="B833" s="36">
        <v>2</v>
      </c>
      <c r="C833" s="36" t="s">
        <v>1</v>
      </c>
      <c r="D833" s="36">
        <v>77</v>
      </c>
      <c r="E833" s="38" t="s">
        <v>115</v>
      </c>
      <c r="F833" s="36">
        <v>772</v>
      </c>
      <c r="G833" s="38" t="s">
        <v>116</v>
      </c>
      <c r="H833" s="36">
        <v>1772010431</v>
      </c>
      <c r="I833" s="36" t="s">
        <v>1227</v>
      </c>
      <c r="J833" s="39">
        <v>-44898.65</v>
      </c>
      <c r="K833" s="33">
        <v>-41619.269999999997</v>
      </c>
      <c r="L833" s="40">
        <v>-92000</v>
      </c>
      <c r="M833" s="16"/>
      <c r="N833" s="16"/>
      <c r="O833" s="16"/>
      <c r="Q833" s="4"/>
      <c r="R833" s="5"/>
      <c r="S833" s="2"/>
      <c r="T833" s="2"/>
      <c r="U833" s="2"/>
      <c r="V833" s="2"/>
      <c r="W833" s="2"/>
      <c r="X833" s="2"/>
      <c r="Y833" s="2"/>
      <c r="Z833" s="2"/>
    </row>
    <row r="834" spans="1:26" ht="15" customHeight="1" outlineLevel="1" x14ac:dyDescent="0.25">
      <c r="A834" s="54" t="s">
        <v>1274</v>
      </c>
      <c r="B834" s="36"/>
      <c r="C834" s="36"/>
      <c r="D834" s="36"/>
      <c r="E834" s="38"/>
      <c r="F834" s="36"/>
      <c r="G834" s="38"/>
      <c r="H834" s="36"/>
      <c r="I834" s="36"/>
      <c r="J834" s="39">
        <f>SUBTOTAL(9,J833:J833)</f>
        <v>-44898.65</v>
      </c>
      <c r="K834" s="33">
        <f>SUBTOTAL(9,K833:K833)</f>
        <v>-41619.269999999997</v>
      </c>
      <c r="L834" s="40">
        <f>SUBTOTAL(9,L833:L833)</f>
        <v>-92000</v>
      </c>
      <c r="M834" s="16"/>
      <c r="N834" s="16"/>
      <c r="O834" s="16"/>
      <c r="Q834" s="4"/>
      <c r="R834" s="5"/>
      <c r="S834" s="2"/>
      <c r="T834" s="2"/>
      <c r="U834" s="2"/>
      <c r="V834" s="2"/>
      <c r="W834" s="2"/>
      <c r="X834" s="2"/>
      <c r="Y834" s="2"/>
      <c r="Z834" s="2"/>
    </row>
    <row r="835" spans="1:26" ht="15" customHeight="1" outlineLevel="2" x14ac:dyDescent="0.25">
      <c r="A835" s="35" t="s">
        <v>1244</v>
      </c>
      <c r="B835" s="36">
        <v>2</v>
      </c>
      <c r="C835" s="36" t="s">
        <v>1</v>
      </c>
      <c r="D835" s="36">
        <v>78</v>
      </c>
      <c r="E835" s="38" t="s">
        <v>117</v>
      </c>
      <c r="F835" s="36">
        <v>781</v>
      </c>
      <c r="G835" s="38" t="s">
        <v>118</v>
      </c>
      <c r="H835" s="36">
        <v>1781000110</v>
      </c>
      <c r="I835" s="36" t="s">
        <v>800</v>
      </c>
      <c r="J835" s="39">
        <v>-182475.14</v>
      </c>
      <c r="K835" s="33">
        <v>-606787.11</v>
      </c>
      <c r="L835" s="40">
        <v>-705000</v>
      </c>
      <c r="M835" s="16"/>
      <c r="N835" s="16"/>
      <c r="O835" s="16"/>
      <c r="Q835" s="4"/>
      <c r="R835" s="5"/>
      <c r="S835" s="2"/>
      <c r="T835" s="2"/>
      <c r="U835" s="2"/>
      <c r="V835" s="2"/>
      <c r="W835" s="2"/>
      <c r="X835" s="2"/>
      <c r="Y835" s="2"/>
      <c r="Z835" s="2"/>
    </row>
    <row r="836" spans="1:26" ht="15" customHeight="1" outlineLevel="2" x14ac:dyDescent="0.25">
      <c r="A836" s="35" t="s">
        <v>1244</v>
      </c>
      <c r="B836" s="36">
        <v>2</v>
      </c>
      <c r="C836" s="36" t="s">
        <v>1</v>
      </c>
      <c r="D836" s="36">
        <v>78</v>
      </c>
      <c r="E836" s="38" t="s">
        <v>117</v>
      </c>
      <c r="F836" s="36">
        <v>781</v>
      </c>
      <c r="G836" s="38" t="s">
        <v>118</v>
      </c>
      <c r="H836" s="36">
        <v>1781000511</v>
      </c>
      <c r="I836" s="36" t="s">
        <v>523</v>
      </c>
      <c r="J836" s="39">
        <v>0</v>
      </c>
      <c r="K836" s="33">
        <v>-3000.37</v>
      </c>
      <c r="L836" s="40">
        <v>-3000</v>
      </c>
      <c r="M836" s="16"/>
      <c r="N836" s="16"/>
      <c r="O836" s="16"/>
      <c r="Q836" s="4"/>
      <c r="R836" s="5"/>
      <c r="S836" s="2"/>
      <c r="T836" s="2"/>
      <c r="U836" s="2"/>
      <c r="V836" s="2"/>
      <c r="W836" s="2"/>
      <c r="X836" s="2"/>
      <c r="Y836" s="2"/>
      <c r="Z836" s="2"/>
    </row>
    <row r="837" spans="1:26" ht="15" customHeight="1" outlineLevel="2" x14ac:dyDescent="0.25">
      <c r="A837" s="35" t="s">
        <v>1244</v>
      </c>
      <c r="B837" s="36">
        <v>2</v>
      </c>
      <c r="C837" s="36" t="s">
        <v>1</v>
      </c>
      <c r="D837" s="36">
        <v>78</v>
      </c>
      <c r="E837" s="38" t="s">
        <v>117</v>
      </c>
      <c r="F837" s="36">
        <v>781</v>
      </c>
      <c r="G837" s="38" t="s">
        <v>118</v>
      </c>
      <c r="H837" s="36">
        <v>1781000521</v>
      </c>
      <c r="I837" s="36" t="s">
        <v>801</v>
      </c>
      <c r="J837" s="39">
        <v>0</v>
      </c>
      <c r="K837" s="33">
        <v>-12487</v>
      </c>
      <c r="L837" s="40">
        <v>-8000</v>
      </c>
      <c r="M837" s="16"/>
      <c r="N837" s="16"/>
      <c r="O837" s="16"/>
      <c r="Q837" s="4"/>
      <c r="R837" s="5"/>
      <c r="S837" s="2"/>
      <c r="T837" s="2"/>
      <c r="U837" s="2"/>
      <c r="V837" s="2"/>
      <c r="W837" s="2"/>
      <c r="X837" s="2"/>
      <c r="Y837" s="2"/>
      <c r="Z837" s="2"/>
    </row>
    <row r="838" spans="1:26" ht="15" customHeight="1" outlineLevel="2" x14ac:dyDescent="0.25">
      <c r="A838" s="35" t="s">
        <v>1244</v>
      </c>
      <c r="B838" s="36">
        <v>2</v>
      </c>
      <c r="C838" s="36" t="s">
        <v>1</v>
      </c>
      <c r="D838" s="36">
        <v>78</v>
      </c>
      <c r="E838" s="38" t="s">
        <v>117</v>
      </c>
      <c r="F838" s="36">
        <v>781</v>
      </c>
      <c r="G838" s="38" t="s">
        <v>118</v>
      </c>
      <c r="H838" s="36">
        <v>1781000531</v>
      </c>
      <c r="I838" s="36" t="s">
        <v>802</v>
      </c>
      <c r="J838" s="39">
        <v>-1303.52</v>
      </c>
      <c r="K838" s="33">
        <v>-53402.879999999997</v>
      </c>
      <c r="L838" s="40">
        <v>-35000</v>
      </c>
      <c r="M838" s="16"/>
      <c r="N838" s="16"/>
      <c r="O838" s="16"/>
      <c r="Q838" s="4"/>
      <c r="R838" s="5"/>
      <c r="S838" s="2"/>
      <c r="T838" s="2"/>
      <c r="U838" s="2"/>
      <c r="V838" s="2"/>
      <c r="W838" s="2"/>
      <c r="X838" s="2"/>
      <c r="Y838" s="2"/>
      <c r="Z838" s="2"/>
    </row>
    <row r="839" spans="1:26" ht="15" customHeight="1" outlineLevel="2" x14ac:dyDescent="0.25">
      <c r="A839" s="35" t="s">
        <v>1244</v>
      </c>
      <c r="B839" s="36">
        <v>2</v>
      </c>
      <c r="C839" s="36" t="s">
        <v>1</v>
      </c>
      <c r="D839" s="36">
        <v>78</v>
      </c>
      <c r="E839" s="38" t="s">
        <v>117</v>
      </c>
      <c r="F839" s="36">
        <v>781</v>
      </c>
      <c r="G839" s="38" t="s">
        <v>118</v>
      </c>
      <c r="H839" s="36">
        <v>1781000532</v>
      </c>
      <c r="I839" s="36" t="s">
        <v>803</v>
      </c>
      <c r="J839" s="39">
        <v>-21653.53</v>
      </c>
      <c r="K839" s="33">
        <v>0</v>
      </c>
      <c r="L839" s="40">
        <v>0</v>
      </c>
      <c r="M839" s="16"/>
      <c r="N839" s="16"/>
      <c r="O839" s="16"/>
      <c r="Q839" s="4"/>
      <c r="R839" s="5"/>
      <c r="S839" s="2"/>
      <c r="T839" s="2"/>
      <c r="U839" s="2"/>
      <c r="V839" s="2"/>
      <c r="W839" s="2"/>
      <c r="X839" s="2"/>
      <c r="Y839" s="2"/>
      <c r="Z839" s="2"/>
    </row>
    <row r="840" spans="1:26" ht="15" customHeight="1" outlineLevel="2" x14ac:dyDescent="0.25">
      <c r="A840" s="35" t="s">
        <v>1244</v>
      </c>
      <c r="B840" s="36">
        <v>2</v>
      </c>
      <c r="C840" s="36" t="s">
        <v>1</v>
      </c>
      <c r="D840" s="36">
        <v>78</v>
      </c>
      <c r="E840" s="38" t="s">
        <v>117</v>
      </c>
      <c r="F840" s="36">
        <v>781</v>
      </c>
      <c r="G840" s="38" t="s">
        <v>118</v>
      </c>
      <c r="H840" s="36">
        <v>1781000533</v>
      </c>
      <c r="I840" s="36" t="s">
        <v>804</v>
      </c>
      <c r="J840" s="39">
        <v>-13199.28</v>
      </c>
      <c r="K840" s="33">
        <v>-81933.929999999993</v>
      </c>
      <c r="L840" s="40">
        <v>-70000</v>
      </c>
      <c r="M840" s="16"/>
      <c r="N840" s="16"/>
      <c r="O840" s="16"/>
      <c r="Q840" s="4"/>
      <c r="R840" s="5"/>
      <c r="S840" s="2"/>
      <c r="T840" s="2"/>
      <c r="U840" s="2"/>
      <c r="V840" s="2"/>
      <c r="W840" s="2"/>
      <c r="X840" s="2"/>
      <c r="Y840" s="2"/>
      <c r="Z840" s="2"/>
    </row>
    <row r="841" spans="1:26" ht="15" customHeight="1" outlineLevel="2" x14ac:dyDescent="0.25">
      <c r="A841" s="35" t="s">
        <v>1244</v>
      </c>
      <c r="B841" s="36">
        <v>2</v>
      </c>
      <c r="C841" s="36" t="s">
        <v>1</v>
      </c>
      <c r="D841" s="36">
        <v>78</v>
      </c>
      <c r="E841" s="38" t="s">
        <v>117</v>
      </c>
      <c r="F841" s="36">
        <v>781</v>
      </c>
      <c r="G841" s="38" t="s">
        <v>118</v>
      </c>
      <c r="H841" s="36">
        <v>1781000534</v>
      </c>
      <c r="I841" s="36" t="s">
        <v>805</v>
      </c>
      <c r="J841" s="39">
        <v>-17395.400000000001</v>
      </c>
      <c r="K841" s="33">
        <v>-1594.18</v>
      </c>
      <c r="L841" s="40">
        <v>0</v>
      </c>
      <c r="M841" s="16"/>
      <c r="N841" s="16"/>
      <c r="O841" s="16"/>
      <c r="Q841" s="4"/>
      <c r="R841" s="5"/>
      <c r="S841" s="2"/>
      <c r="T841" s="2"/>
      <c r="U841" s="2"/>
      <c r="V841" s="2"/>
      <c r="W841" s="2"/>
      <c r="X841" s="2"/>
      <c r="Y841" s="2"/>
      <c r="Z841" s="2"/>
    </row>
    <row r="842" spans="1:26" ht="15" customHeight="1" outlineLevel="2" x14ac:dyDescent="0.25">
      <c r="A842" s="38" t="s">
        <v>1244</v>
      </c>
      <c r="B842" s="38">
        <v>2</v>
      </c>
      <c r="C842" s="38" t="s">
        <v>1</v>
      </c>
      <c r="D842" s="38">
        <v>78</v>
      </c>
      <c r="E842" s="38" t="s">
        <v>117</v>
      </c>
      <c r="F842" s="38">
        <v>781</v>
      </c>
      <c r="G842" s="38" t="s">
        <v>118</v>
      </c>
      <c r="H842" s="36">
        <v>1781000535</v>
      </c>
      <c r="I842" s="38" t="s">
        <v>806</v>
      </c>
      <c r="J842" s="42">
        <v>0</v>
      </c>
      <c r="K842" s="33">
        <v>-4369.6099999999997</v>
      </c>
      <c r="L842" s="40">
        <v>0</v>
      </c>
      <c r="M842" s="16"/>
      <c r="N842" s="16"/>
      <c r="O842" s="16"/>
      <c r="Q842" s="4"/>
      <c r="R842" s="5"/>
      <c r="S842" s="2"/>
      <c r="T842" s="2"/>
      <c r="U842" s="2"/>
      <c r="V842" s="2"/>
      <c r="W842" s="2"/>
      <c r="X842" s="2"/>
      <c r="Y842" s="2"/>
      <c r="Z842" s="2"/>
    </row>
    <row r="843" spans="1:26" ht="15" customHeight="1" outlineLevel="2" x14ac:dyDescent="0.25">
      <c r="A843" s="35" t="s">
        <v>1244</v>
      </c>
      <c r="B843" s="36">
        <v>2</v>
      </c>
      <c r="C843" s="36" t="s">
        <v>1</v>
      </c>
      <c r="D843" s="36">
        <v>78</v>
      </c>
      <c r="E843" s="38" t="s">
        <v>117</v>
      </c>
      <c r="F843" s="36">
        <v>781</v>
      </c>
      <c r="G843" s="38" t="s">
        <v>118</v>
      </c>
      <c r="H843" s="36">
        <v>1781000540</v>
      </c>
      <c r="I843" s="36" t="s">
        <v>807</v>
      </c>
      <c r="J843" s="39">
        <v>-1863.2</v>
      </c>
      <c r="K843" s="33">
        <v>-567.45000000000005</v>
      </c>
      <c r="L843" s="40">
        <v>-2000</v>
      </c>
      <c r="M843" s="16"/>
      <c r="N843" s="16"/>
      <c r="O843" s="16"/>
      <c r="Q843" s="4"/>
      <c r="R843" s="5"/>
      <c r="S843" s="2"/>
      <c r="T843" s="2"/>
      <c r="U843" s="2"/>
      <c r="V843" s="2"/>
      <c r="W843" s="2"/>
      <c r="X843" s="2"/>
      <c r="Y843" s="2"/>
      <c r="Z843" s="2"/>
    </row>
    <row r="844" spans="1:26" ht="15" customHeight="1" outlineLevel="2" x14ac:dyDescent="0.25">
      <c r="A844" s="35" t="s">
        <v>1244</v>
      </c>
      <c r="B844" s="36">
        <v>2</v>
      </c>
      <c r="C844" s="36" t="s">
        <v>1</v>
      </c>
      <c r="D844" s="36">
        <v>78</v>
      </c>
      <c r="E844" s="38" t="s">
        <v>117</v>
      </c>
      <c r="F844" s="36">
        <v>781</v>
      </c>
      <c r="G844" s="38" t="s">
        <v>118</v>
      </c>
      <c r="H844" s="36">
        <v>1781000550</v>
      </c>
      <c r="I844" s="36" t="s">
        <v>808</v>
      </c>
      <c r="J844" s="39">
        <v>0</v>
      </c>
      <c r="K844" s="33">
        <v>-4448.3999999999996</v>
      </c>
      <c r="L844" s="40">
        <v>-4000</v>
      </c>
      <c r="M844" s="16"/>
      <c r="N844" s="16"/>
      <c r="O844" s="16"/>
      <c r="Q844" s="4"/>
      <c r="R844" s="5"/>
      <c r="S844" s="2"/>
      <c r="T844" s="2"/>
      <c r="U844" s="2"/>
      <c r="V844" s="2"/>
      <c r="W844" s="2"/>
      <c r="X844" s="2"/>
      <c r="Y844" s="2"/>
      <c r="Z844" s="2"/>
    </row>
    <row r="845" spans="1:26" ht="15" customHeight="1" outlineLevel="2" x14ac:dyDescent="0.25">
      <c r="A845" s="35" t="s">
        <v>1244</v>
      </c>
      <c r="B845" s="36">
        <v>2</v>
      </c>
      <c r="C845" s="36" t="s">
        <v>1</v>
      </c>
      <c r="D845" s="36">
        <v>78</v>
      </c>
      <c r="E845" s="38" t="s">
        <v>117</v>
      </c>
      <c r="F845" s="36">
        <v>781</v>
      </c>
      <c r="G845" s="38" t="s">
        <v>118</v>
      </c>
      <c r="H845" s="36">
        <v>1781000740</v>
      </c>
      <c r="I845" s="36" t="s">
        <v>809</v>
      </c>
      <c r="J845" s="39">
        <v>0</v>
      </c>
      <c r="K845" s="33">
        <v>-21013.13</v>
      </c>
      <c r="L845" s="40">
        <v>-17000</v>
      </c>
      <c r="M845" s="16"/>
      <c r="N845" s="16"/>
      <c r="O845" s="16"/>
      <c r="Q845" s="4"/>
      <c r="R845" s="5"/>
      <c r="S845" s="2"/>
      <c r="T845" s="2"/>
      <c r="U845" s="2"/>
      <c r="V845" s="2"/>
      <c r="W845" s="2"/>
      <c r="X845" s="2"/>
      <c r="Y845" s="2"/>
      <c r="Z845" s="2"/>
    </row>
    <row r="846" spans="1:26" ht="15" customHeight="1" outlineLevel="2" x14ac:dyDescent="0.25">
      <c r="A846" s="35" t="s">
        <v>1244</v>
      </c>
      <c r="B846" s="36">
        <v>2</v>
      </c>
      <c r="C846" s="36" t="s">
        <v>1</v>
      </c>
      <c r="D846" s="36">
        <v>78</v>
      </c>
      <c r="E846" s="38" t="s">
        <v>117</v>
      </c>
      <c r="F846" s="36">
        <v>781</v>
      </c>
      <c r="G846" s="38" t="s">
        <v>118</v>
      </c>
      <c r="H846" s="36">
        <v>1781000750</v>
      </c>
      <c r="I846" s="36" t="s">
        <v>810</v>
      </c>
      <c r="J846" s="39">
        <v>-142621.66</v>
      </c>
      <c r="K846" s="33">
        <v>-140632</v>
      </c>
      <c r="L846" s="40">
        <v>-143000</v>
      </c>
      <c r="M846" s="16"/>
      <c r="N846" s="16"/>
      <c r="O846" s="16"/>
      <c r="Q846" s="4"/>
      <c r="R846" s="5"/>
      <c r="S846" s="2"/>
      <c r="T846" s="2"/>
      <c r="U846" s="2"/>
      <c r="V846" s="2"/>
      <c r="W846" s="2"/>
      <c r="X846" s="2"/>
      <c r="Y846" s="2"/>
      <c r="Z846" s="2"/>
    </row>
    <row r="847" spans="1:26" ht="15" customHeight="1" outlineLevel="2" x14ac:dyDescent="0.25">
      <c r="A847" s="35" t="s">
        <v>1244</v>
      </c>
      <c r="B847" s="36">
        <v>2</v>
      </c>
      <c r="C847" s="36" t="s">
        <v>1</v>
      </c>
      <c r="D847" s="36">
        <v>78</v>
      </c>
      <c r="E847" s="38" t="s">
        <v>117</v>
      </c>
      <c r="F847" s="36">
        <v>781</v>
      </c>
      <c r="G847" s="38" t="s">
        <v>118</v>
      </c>
      <c r="H847" s="36">
        <v>1781000751</v>
      </c>
      <c r="I847" s="36" t="s">
        <v>811</v>
      </c>
      <c r="J847" s="39">
        <v>0</v>
      </c>
      <c r="K847" s="33">
        <v>-8145.72</v>
      </c>
      <c r="L847" s="40">
        <v>-15000</v>
      </c>
      <c r="M847" s="16"/>
      <c r="N847" s="16"/>
      <c r="O847" s="16"/>
      <c r="Q847" s="4"/>
      <c r="R847" s="5"/>
      <c r="S847" s="2"/>
      <c r="T847" s="2"/>
      <c r="U847" s="2"/>
      <c r="V847" s="2"/>
      <c r="W847" s="2"/>
      <c r="X847" s="2"/>
      <c r="Y847" s="2"/>
      <c r="Z847" s="2"/>
    </row>
    <row r="848" spans="1:26" ht="15" customHeight="1" outlineLevel="2" x14ac:dyDescent="0.25">
      <c r="A848" s="35" t="s">
        <v>1244</v>
      </c>
      <c r="B848" s="36">
        <v>2</v>
      </c>
      <c r="C848" s="36" t="s">
        <v>1</v>
      </c>
      <c r="D848" s="36">
        <v>78</v>
      </c>
      <c r="E848" s="38" t="s">
        <v>117</v>
      </c>
      <c r="F848" s="36">
        <v>781</v>
      </c>
      <c r="G848" s="38" t="s">
        <v>118</v>
      </c>
      <c r="H848" s="36">
        <v>1781000754</v>
      </c>
      <c r="I848" s="36" t="s">
        <v>812</v>
      </c>
      <c r="J848" s="39">
        <v>0</v>
      </c>
      <c r="K848" s="33">
        <v>-15912</v>
      </c>
      <c r="L848" s="40">
        <v>-25000</v>
      </c>
      <c r="M848" s="16"/>
      <c r="N848" s="16"/>
      <c r="O848" s="16"/>
      <c r="Q848" s="4"/>
      <c r="R848" s="5"/>
      <c r="S848" s="2"/>
      <c r="T848" s="2"/>
      <c r="U848" s="2"/>
      <c r="V848" s="2"/>
      <c r="W848" s="2"/>
      <c r="X848" s="2"/>
      <c r="Y848" s="2"/>
      <c r="Z848" s="2"/>
    </row>
    <row r="849" spans="1:26" ht="15" customHeight="1" outlineLevel="2" x14ac:dyDescent="0.25">
      <c r="A849" s="35" t="s">
        <v>1244</v>
      </c>
      <c r="B849" s="36">
        <v>2</v>
      </c>
      <c r="C849" s="36" t="s">
        <v>1</v>
      </c>
      <c r="D849" s="36">
        <v>78</v>
      </c>
      <c r="E849" s="38" t="s">
        <v>117</v>
      </c>
      <c r="F849" s="36">
        <v>781</v>
      </c>
      <c r="G849" s="38" t="s">
        <v>118</v>
      </c>
      <c r="H849" s="36">
        <v>1781001535</v>
      </c>
      <c r="I849" s="36" t="s">
        <v>813</v>
      </c>
      <c r="J849" s="39">
        <v>0</v>
      </c>
      <c r="K849" s="33">
        <v>-4113.22</v>
      </c>
      <c r="L849" s="40">
        <v>0</v>
      </c>
      <c r="M849" s="16"/>
      <c r="N849" s="16"/>
      <c r="O849" s="16"/>
      <c r="Q849" s="4"/>
      <c r="R849" s="5"/>
      <c r="S849" s="2"/>
      <c r="T849" s="2"/>
      <c r="U849" s="2"/>
      <c r="V849" s="2"/>
      <c r="W849" s="2"/>
      <c r="X849" s="2"/>
      <c r="Y849" s="2"/>
      <c r="Z849" s="2"/>
    </row>
    <row r="850" spans="1:26" ht="15" customHeight="1" outlineLevel="1" x14ac:dyDescent="0.25">
      <c r="A850" s="54" t="s">
        <v>1256</v>
      </c>
      <c r="B850" s="36"/>
      <c r="C850" s="36"/>
      <c r="D850" s="36"/>
      <c r="E850" s="38"/>
      <c r="F850" s="36"/>
      <c r="G850" s="38"/>
      <c r="H850" s="36"/>
      <c r="I850" s="36"/>
      <c r="J850" s="39">
        <f>SUBTOTAL(9,J835:J849)</f>
        <v>-380511.73</v>
      </c>
      <c r="K850" s="33">
        <f>SUBTOTAL(9,K835:K849)</f>
        <v>-958407</v>
      </c>
      <c r="L850" s="40">
        <f>SUBTOTAL(9,L835:L849)</f>
        <v>-1027000</v>
      </c>
      <c r="M850" s="16"/>
      <c r="N850" s="16"/>
      <c r="O850" s="16"/>
      <c r="Q850" s="4"/>
      <c r="R850" s="5"/>
      <c r="S850" s="2"/>
      <c r="T850" s="2"/>
      <c r="U850" s="2"/>
      <c r="V850" s="2"/>
      <c r="W850" s="2"/>
      <c r="X850" s="2"/>
      <c r="Y850" s="2"/>
      <c r="Z850" s="2"/>
    </row>
    <row r="851" spans="1:26" ht="15" customHeight="1" outlineLevel="2" x14ac:dyDescent="0.25">
      <c r="A851" s="35" t="s">
        <v>814</v>
      </c>
      <c r="B851" s="36">
        <v>2</v>
      </c>
      <c r="C851" s="36" t="s">
        <v>1</v>
      </c>
      <c r="D851" s="36">
        <v>79</v>
      </c>
      <c r="E851" s="38" t="s">
        <v>814</v>
      </c>
      <c r="F851" s="36">
        <v>796</v>
      </c>
      <c r="G851" s="38" t="s">
        <v>815</v>
      </c>
      <c r="H851" s="36">
        <v>1796000810</v>
      </c>
      <c r="I851" s="36" t="s">
        <v>816</v>
      </c>
      <c r="J851" s="39">
        <v>-180768</v>
      </c>
      <c r="K851" s="33">
        <v>-189806</v>
      </c>
      <c r="L851" s="40">
        <v>-195000</v>
      </c>
      <c r="M851" s="16"/>
      <c r="N851" s="16"/>
      <c r="O851" s="16"/>
      <c r="Q851" s="4"/>
      <c r="R851" s="5"/>
      <c r="S851" s="2"/>
      <c r="T851" s="2"/>
      <c r="U851" s="2"/>
      <c r="V851" s="2"/>
      <c r="W851" s="2"/>
      <c r="X851" s="2"/>
      <c r="Y851" s="2"/>
      <c r="Z851" s="2"/>
    </row>
    <row r="852" spans="1:26" ht="15" customHeight="1" outlineLevel="2" x14ac:dyDescent="0.25">
      <c r="A852" s="35" t="s">
        <v>814</v>
      </c>
      <c r="B852" s="36">
        <v>2</v>
      </c>
      <c r="C852" s="36" t="s">
        <v>1</v>
      </c>
      <c r="D852" s="36">
        <v>79</v>
      </c>
      <c r="E852" s="38" t="s">
        <v>814</v>
      </c>
      <c r="F852" s="36">
        <v>796</v>
      </c>
      <c r="G852" s="38" t="s">
        <v>815</v>
      </c>
      <c r="H852" s="36">
        <v>1796000811</v>
      </c>
      <c r="I852" s="36" t="s">
        <v>817</v>
      </c>
      <c r="J852" s="39">
        <v>-153339</v>
      </c>
      <c r="K852" s="33">
        <v>-138760</v>
      </c>
      <c r="L852" s="40">
        <v>-199000</v>
      </c>
      <c r="M852" s="16"/>
      <c r="N852" s="16"/>
      <c r="O852" s="16"/>
      <c r="Q852" s="4"/>
      <c r="R852" s="5"/>
      <c r="S852" s="2"/>
      <c r="T852" s="2"/>
      <c r="U852" s="2"/>
      <c r="V852" s="2"/>
      <c r="W852" s="2"/>
      <c r="X852" s="2"/>
      <c r="Y852" s="2"/>
      <c r="Z852" s="2"/>
    </row>
    <row r="853" spans="1:26" ht="15" customHeight="1" outlineLevel="2" x14ac:dyDescent="0.25">
      <c r="A853" s="35" t="s">
        <v>814</v>
      </c>
      <c r="B853" s="36">
        <v>2</v>
      </c>
      <c r="C853" s="36" t="s">
        <v>1</v>
      </c>
      <c r="D853" s="36">
        <v>79</v>
      </c>
      <c r="E853" s="38" t="s">
        <v>814</v>
      </c>
      <c r="F853" s="36">
        <v>796</v>
      </c>
      <c r="G853" s="38" t="s">
        <v>815</v>
      </c>
      <c r="H853" s="36">
        <v>1796000812</v>
      </c>
      <c r="I853" s="36" t="s">
        <v>818</v>
      </c>
      <c r="J853" s="39">
        <v>-253584.96</v>
      </c>
      <c r="K853" s="33">
        <v>-252114.34</v>
      </c>
      <c r="L853" s="40">
        <v>-307000</v>
      </c>
      <c r="M853" s="16"/>
      <c r="N853" s="16"/>
      <c r="O853" s="16"/>
      <c r="Q853" s="4"/>
      <c r="R853" s="5"/>
      <c r="S853" s="2"/>
      <c r="T853" s="2"/>
      <c r="U853" s="2"/>
      <c r="V853" s="2"/>
      <c r="W853" s="2"/>
      <c r="X853" s="2"/>
      <c r="Y853" s="2"/>
      <c r="Z853" s="2"/>
    </row>
    <row r="854" spans="1:26" ht="15" customHeight="1" outlineLevel="1" x14ac:dyDescent="0.25">
      <c r="A854" s="54" t="s">
        <v>1275</v>
      </c>
      <c r="B854" s="36"/>
      <c r="C854" s="36"/>
      <c r="D854" s="36"/>
      <c r="E854" s="38"/>
      <c r="F854" s="36"/>
      <c r="G854" s="38"/>
      <c r="H854" s="36"/>
      <c r="I854" s="36"/>
      <c r="J854" s="39">
        <f>SUBTOTAL(9,J851:J853)</f>
        <v>-587691.96</v>
      </c>
      <c r="K854" s="33">
        <f>SUBTOTAL(9,K851:K853)</f>
        <v>-580680.34</v>
      </c>
      <c r="L854" s="40">
        <f>SUBTOTAL(9,L851:L853)</f>
        <v>-701000</v>
      </c>
      <c r="M854" s="16"/>
      <c r="N854" s="16"/>
      <c r="O854" s="16"/>
      <c r="Q854" s="4"/>
      <c r="R854" s="5"/>
      <c r="S854" s="2"/>
      <c r="T854" s="2"/>
      <c r="U854" s="2"/>
      <c r="V854" s="2"/>
      <c r="W854" s="2"/>
      <c r="X854" s="2"/>
      <c r="Y854" s="2"/>
      <c r="Z854" s="2"/>
    </row>
    <row r="855" spans="1:26" ht="15" customHeight="1" outlineLevel="2" x14ac:dyDescent="0.25">
      <c r="A855" s="35" t="s">
        <v>122</v>
      </c>
      <c r="B855" s="36">
        <v>2</v>
      </c>
      <c r="C855" s="36" t="s">
        <v>1</v>
      </c>
      <c r="D855" s="36">
        <v>81</v>
      </c>
      <c r="E855" s="38" t="s">
        <v>122</v>
      </c>
      <c r="F855" s="36">
        <v>811</v>
      </c>
      <c r="G855" s="38" t="s">
        <v>123</v>
      </c>
      <c r="H855" s="36">
        <v>1811000110</v>
      </c>
      <c r="I855" s="36" t="s">
        <v>517</v>
      </c>
      <c r="J855" s="39">
        <v>-2852624.66</v>
      </c>
      <c r="K855" s="33">
        <v>-3541891.53</v>
      </c>
      <c r="L855" s="40">
        <v>-3492000</v>
      </c>
      <c r="M855" s="16"/>
      <c r="N855" s="16"/>
      <c r="O855" s="16"/>
      <c r="Q855" s="4"/>
      <c r="R855" s="5"/>
      <c r="S855" s="2"/>
      <c r="T855" s="2"/>
      <c r="U855" s="2"/>
      <c r="V855" s="2"/>
      <c r="W855" s="2"/>
      <c r="X855" s="2"/>
      <c r="Y855" s="2"/>
      <c r="Z855" s="2"/>
    </row>
    <row r="856" spans="1:26" ht="15" customHeight="1" outlineLevel="2" x14ac:dyDescent="0.25">
      <c r="A856" s="35" t="s">
        <v>122</v>
      </c>
      <c r="B856" s="36">
        <v>2</v>
      </c>
      <c r="C856" s="36" t="s">
        <v>1</v>
      </c>
      <c r="D856" s="36">
        <v>81</v>
      </c>
      <c r="E856" s="38" t="s">
        <v>122</v>
      </c>
      <c r="F856" s="36">
        <v>811</v>
      </c>
      <c r="G856" s="38" t="s">
        <v>123</v>
      </c>
      <c r="H856" s="36">
        <v>1811000140</v>
      </c>
      <c r="I856" s="36" t="s">
        <v>519</v>
      </c>
      <c r="J856" s="39">
        <v>0</v>
      </c>
      <c r="K856" s="33">
        <v>-2376</v>
      </c>
      <c r="L856" s="40">
        <v>0</v>
      </c>
      <c r="M856" s="16"/>
      <c r="N856" s="16"/>
      <c r="O856" s="16"/>
      <c r="Q856" s="4"/>
      <c r="R856" s="5"/>
      <c r="S856" s="2"/>
      <c r="T856" s="2"/>
      <c r="U856" s="2"/>
      <c r="V856" s="2"/>
      <c r="W856" s="2"/>
      <c r="X856" s="2"/>
      <c r="Y856" s="2"/>
      <c r="Z856" s="2"/>
    </row>
    <row r="857" spans="1:26" ht="15" customHeight="1" outlineLevel="2" x14ac:dyDescent="0.25">
      <c r="A857" s="35" t="s">
        <v>122</v>
      </c>
      <c r="B857" s="36">
        <v>2</v>
      </c>
      <c r="C857" s="36" t="s">
        <v>1</v>
      </c>
      <c r="D857" s="36">
        <v>81</v>
      </c>
      <c r="E857" s="38" t="s">
        <v>122</v>
      </c>
      <c r="F857" s="36">
        <v>811</v>
      </c>
      <c r="G857" s="38" t="s">
        <v>123</v>
      </c>
      <c r="H857" s="36">
        <v>1811000410</v>
      </c>
      <c r="I857" s="36" t="s">
        <v>853</v>
      </c>
      <c r="J857" s="39">
        <v>-149040</v>
      </c>
      <c r="K857" s="33">
        <v>-236470</v>
      </c>
      <c r="L857" s="40">
        <v>-237000</v>
      </c>
      <c r="M857" s="16"/>
      <c r="N857" s="16"/>
      <c r="O857" s="16"/>
      <c r="Q857" s="4"/>
      <c r="R857" s="5"/>
      <c r="S857" s="2"/>
      <c r="T857" s="2"/>
      <c r="U857" s="2"/>
      <c r="V857" s="2"/>
      <c r="W857" s="2"/>
      <c r="X857" s="2"/>
      <c r="Y857" s="2"/>
      <c r="Z857" s="2"/>
    </row>
    <row r="858" spans="1:26" ht="15" customHeight="1" outlineLevel="2" x14ac:dyDescent="0.25">
      <c r="A858" s="35" t="s">
        <v>122</v>
      </c>
      <c r="B858" s="36">
        <v>2</v>
      </c>
      <c r="C858" s="36" t="s">
        <v>1</v>
      </c>
      <c r="D858" s="36">
        <v>81</v>
      </c>
      <c r="E858" s="38" t="s">
        <v>122</v>
      </c>
      <c r="F858" s="36">
        <v>811</v>
      </c>
      <c r="G858" s="38" t="s">
        <v>123</v>
      </c>
      <c r="H858" s="36">
        <v>1811000470</v>
      </c>
      <c r="I858" s="36" t="s">
        <v>917</v>
      </c>
      <c r="J858" s="42">
        <v>0</v>
      </c>
      <c r="K858" s="33">
        <v>0</v>
      </c>
      <c r="L858" s="40">
        <v>-8000</v>
      </c>
      <c r="M858" s="16"/>
      <c r="N858" s="16"/>
      <c r="O858" s="16"/>
      <c r="Q858" s="4"/>
      <c r="R858" s="5"/>
      <c r="S858" s="2"/>
      <c r="T858" s="2"/>
      <c r="U858" s="2"/>
      <c r="V858" s="2"/>
      <c r="W858" s="2"/>
      <c r="X858" s="2"/>
      <c r="Y858" s="2"/>
      <c r="Z858" s="2"/>
    </row>
    <row r="859" spans="1:26" ht="15" customHeight="1" outlineLevel="2" x14ac:dyDescent="0.25">
      <c r="A859" s="35" t="s">
        <v>122</v>
      </c>
      <c r="B859" s="36">
        <v>2</v>
      </c>
      <c r="C859" s="36" t="s">
        <v>1</v>
      </c>
      <c r="D859" s="36">
        <v>81</v>
      </c>
      <c r="E859" s="38" t="s">
        <v>122</v>
      </c>
      <c r="F859" s="36">
        <v>811</v>
      </c>
      <c r="G859" s="38" t="s">
        <v>123</v>
      </c>
      <c r="H859" s="36">
        <v>1811000511</v>
      </c>
      <c r="I859" s="36" t="s">
        <v>523</v>
      </c>
      <c r="J859" s="39">
        <v>-14081.48</v>
      </c>
      <c r="K859" s="33">
        <v>-9825.8799999999992</v>
      </c>
      <c r="L859" s="40">
        <v>-11000</v>
      </c>
      <c r="M859" s="16"/>
      <c r="N859" s="16"/>
      <c r="O859" s="16"/>
      <c r="Q859" s="4"/>
      <c r="R859" s="5"/>
      <c r="S859" s="2"/>
      <c r="T859" s="2"/>
      <c r="U859" s="2"/>
      <c r="V859" s="2"/>
      <c r="W859" s="2"/>
      <c r="X859" s="2"/>
      <c r="Y859" s="2"/>
      <c r="Z859" s="2"/>
    </row>
    <row r="860" spans="1:26" ht="15" customHeight="1" outlineLevel="2" x14ac:dyDescent="0.25">
      <c r="A860" s="35" t="s">
        <v>122</v>
      </c>
      <c r="B860" s="36">
        <v>2</v>
      </c>
      <c r="C860" s="36" t="s">
        <v>1</v>
      </c>
      <c r="D860" s="36">
        <v>81</v>
      </c>
      <c r="E860" s="38" t="s">
        <v>122</v>
      </c>
      <c r="F860" s="36">
        <v>811</v>
      </c>
      <c r="G860" s="38" t="s">
        <v>123</v>
      </c>
      <c r="H860" s="36">
        <v>1811000521</v>
      </c>
      <c r="I860" s="36" t="s">
        <v>526</v>
      </c>
      <c r="J860" s="39">
        <v>-15903</v>
      </c>
      <c r="K860" s="33">
        <v>-33504.980000000003</v>
      </c>
      <c r="L860" s="40">
        <v>-12000</v>
      </c>
      <c r="M860" s="16"/>
      <c r="N860" s="16"/>
      <c r="O860" s="16"/>
      <c r="Q860" s="4"/>
      <c r="R860" s="5"/>
      <c r="S860" s="2"/>
      <c r="T860" s="2"/>
      <c r="U860" s="2"/>
      <c r="V860" s="2"/>
      <c r="W860" s="2"/>
      <c r="X860" s="2"/>
      <c r="Y860" s="2"/>
      <c r="Z860" s="2"/>
    </row>
    <row r="861" spans="1:26" ht="15" customHeight="1" outlineLevel="2" x14ac:dyDescent="0.25">
      <c r="A861" s="35" t="s">
        <v>122</v>
      </c>
      <c r="B861" s="36">
        <v>2</v>
      </c>
      <c r="C861" s="36" t="s">
        <v>1</v>
      </c>
      <c r="D861" s="36">
        <v>81</v>
      </c>
      <c r="E861" s="38" t="s">
        <v>122</v>
      </c>
      <c r="F861" s="36">
        <v>811</v>
      </c>
      <c r="G861" s="38" t="s">
        <v>123</v>
      </c>
      <c r="H861" s="36">
        <v>1811000523</v>
      </c>
      <c r="I861" s="36" t="s">
        <v>594</v>
      </c>
      <c r="J861" s="39">
        <v>-1590</v>
      </c>
      <c r="K861" s="33">
        <v>0</v>
      </c>
      <c r="L861" s="40">
        <v>-3000</v>
      </c>
      <c r="M861" s="16"/>
      <c r="N861" s="16"/>
      <c r="O861" s="16"/>
      <c r="Q861" s="4"/>
      <c r="R861" s="5"/>
      <c r="S861" s="2"/>
      <c r="T861" s="2"/>
      <c r="U861" s="2"/>
      <c r="V861" s="2"/>
      <c r="W861" s="2"/>
      <c r="X861" s="2"/>
      <c r="Y861" s="2"/>
      <c r="Z861" s="2"/>
    </row>
    <row r="862" spans="1:26" ht="15" customHeight="1" outlineLevel="2" x14ac:dyDescent="0.25">
      <c r="A862" s="35" t="s">
        <v>122</v>
      </c>
      <c r="B862" s="36">
        <v>2</v>
      </c>
      <c r="C862" s="36" t="s">
        <v>1</v>
      </c>
      <c r="D862" s="36">
        <v>81</v>
      </c>
      <c r="E862" s="38" t="s">
        <v>122</v>
      </c>
      <c r="F862" s="36">
        <v>811</v>
      </c>
      <c r="G862" s="38" t="s">
        <v>123</v>
      </c>
      <c r="H862" s="36">
        <v>1811000530</v>
      </c>
      <c r="I862" s="36" t="s">
        <v>865</v>
      </c>
      <c r="J862" s="39">
        <v>0</v>
      </c>
      <c r="K862" s="33">
        <v>-51283.53</v>
      </c>
      <c r="L862" s="40">
        <v>-150000</v>
      </c>
      <c r="M862" s="16"/>
      <c r="N862" s="16"/>
      <c r="O862" s="16"/>
      <c r="Q862" s="4"/>
      <c r="R862" s="5"/>
      <c r="S862" s="2"/>
      <c r="T862" s="2"/>
      <c r="U862" s="2"/>
      <c r="V862" s="2"/>
      <c r="W862" s="2"/>
      <c r="X862" s="2"/>
      <c r="Y862" s="2"/>
      <c r="Z862" s="2"/>
    </row>
    <row r="863" spans="1:26" ht="15" customHeight="1" outlineLevel="2" x14ac:dyDescent="0.25">
      <c r="A863" s="35" t="s">
        <v>122</v>
      </c>
      <c r="B863" s="36">
        <v>2</v>
      </c>
      <c r="C863" s="36" t="s">
        <v>1</v>
      </c>
      <c r="D863" s="36">
        <v>81</v>
      </c>
      <c r="E863" s="38" t="s">
        <v>122</v>
      </c>
      <c r="F863" s="36">
        <v>811</v>
      </c>
      <c r="G863" s="38" t="s">
        <v>123</v>
      </c>
      <c r="H863" s="36">
        <v>1811000540</v>
      </c>
      <c r="I863" s="36" t="s">
        <v>920</v>
      </c>
      <c r="J863" s="39">
        <v>-14882.12</v>
      </c>
      <c r="K863" s="33">
        <v>-6931.4</v>
      </c>
      <c r="L863" s="40">
        <v>-2000</v>
      </c>
      <c r="M863" s="16"/>
      <c r="N863" s="16"/>
      <c r="O863" s="16"/>
      <c r="Q863" s="4"/>
      <c r="R863" s="5"/>
      <c r="S863" s="2"/>
      <c r="T863" s="2"/>
      <c r="U863" s="2"/>
      <c r="V863" s="2"/>
      <c r="W863" s="2"/>
      <c r="X863" s="2"/>
      <c r="Y863" s="2"/>
      <c r="Z863" s="2"/>
    </row>
    <row r="864" spans="1:26" ht="15" customHeight="1" outlineLevel="2" x14ac:dyDescent="0.25">
      <c r="A864" s="35" t="s">
        <v>122</v>
      </c>
      <c r="B864" s="36">
        <v>2</v>
      </c>
      <c r="C864" s="36" t="s">
        <v>1</v>
      </c>
      <c r="D864" s="36">
        <v>81</v>
      </c>
      <c r="E864" s="38" t="s">
        <v>122</v>
      </c>
      <c r="F864" s="36">
        <v>811</v>
      </c>
      <c r="G864" s="38" t="s">
        <v>123</v>
      </c>
      <c r="H864" s="36">
        <v>1811000550</v>
      </c>
      <c r="I864" s="36" t="s">
        <v>530</v>
      </c>
      <c r="J864" s="39">
        <v>-8450.69</v>
      </c>
      <c r="K864" s="33">
        <v>-8152</v>
      </c>
      <c r="L864" s="40">
        <v>-15000</v>
      </c>
      <c r="M864" s="16"/>
      <c r="N864" s="16"/>
      <c r="O864" s="16"/>
      <c r="Q864" s="4"/>
      <c r="R864" s="5"/>
      <c r="S864" s="2"/>
      <c r="T864" s="2"/>
      <c r="U864" s="2"/>
      <c r="V864" s="2"/>
      <c r="W864" s="2"/>
      <c r="X864" s="2"/>
      <c r="Y864" s="2"/>
      <c r="Z864" s="2"/>
    </row>
    <row r="865" spans="1:26" ht="15" customHeight="1" outlineLevel="2" x14ac:dyDescent="0.25">
      <c r="A865" s="35" t="s">
        <v>122</v>
      </c>
      <c r="B865" s="36">
        <v>2</v>
      </c>
      <c r="C865" s="36" t="s">
        <v>1</v>
      </c>
      <c r="D865" s="36">
        <v>81</v>
      </c>
      <c r="E865" s="38" t="s">
        <v>122</v>
      </c>
      <c r="F865" s="36">
        <v>811</v>
      </c>
      <c r="G865" s="38" t="s">
        <v>123</v>
      </c>
      <c r="H865" s="36">
        <v>1811000560</v>
      </c>
      <c r="I865" s="36" t="s">
        <v>927</v>
      </c>
      <c r="J865" s="39">
        <v>-7523.7</v>
      </c>
      <c r="K865" s="33">
        <v>-6700.17</v>
      </c>
      <c r="L865" s="40">
        <v>0</v>
      </c>
      <c r="M865" s="16"/>
      <c r="N865" s="16"/>
      <c r="O865" s="16"/>
      <c r="Q865" s="4"/>
      <c r="R865" s="5"/>
      <c r="S865" s="2"/>
      <c r="T865" s="2"/>
      <c r="U865" s="2"/>
      <c r="V865" s="2"/>
      <c r="W865" s="2"/>
      <c r="X865" s="2"/>
      <c r="Y865" s="2"/>
      <c r="Z865" s="2"/>
    </row>
    <row r="866" spans="1:26" ht="15" customHeight="1" outlineLevel="2" x14ac:dyDescent="0.25">
      <c r="A866" s="35" t="s">
        <v>122</v>
      </c>
      <c r="B866" s="36">
        <v>2</v>
      </c>
      <c r="C866" s="36" t="s">
        <v>1</v>
      </c>
      <c r="D866" s="36">
        <v>81</v>
      </c>
      <c r="E866" s="38" t="s">
        <v>122</v>
      </c>
      <c r="F866" s="36">
        <v>811</v>
      </c>
      <c r="G866" s="38" t="s">
        <v>123</v>
      </c>
      <c r="H866" s="36">
        <v>1811000570</v>
      </c>
      <c r="I866" s="36" t="s">
        <v>831</v>
      </c>
      <c r="J866" s="39">
        <v>-188006.16</v>
      </c>
      <c r="K866" s="33">
        <v>-192882.74</v>
      </c>
      <c r="L866" s="40">
        <v>-120000</v>
      </c>
      <c r="M866" s="16"/>
      <c r="N866" s="16"/>
      <c r="O866" s="16"/>
      <c r="Q866" s="4"/>
      <c r="R866" s="5"/>
      <c r="S866" s="2"/>
      <c r="T866" s="2"/>
      <c r="U866" s="2"/>
      <c r="V866" s="2"/>
      <c r="W866" s="2"/>
      <c r="X866" s="2"/>
      <c r="Y866" s="2"/>
      <c r="Z866" s="2"/>
    </row>
    <row r="867" spans="1:26" ht="15" customHeight="1" outlineLevel="2" x14ac:dyDescent="0.25">
      <c r="A867" s="35" t="s">
        <v>122</v>
      </c>
      <c r="B867" s="36">
        <v>2</v>
      </c>
      <c r="C867" s="36" t="s">
        <v>1</v>
      </c>
      <c r="D867" s="36">
        <v>81</v>
      </c>
      <c r="E867" s="38" t="s">
        <v>122</v>
      </c>
      <c r="F867" s="36">
        <v>811</v>
      </c>
      <c r="G867" s="38" t="s">
        <v>123</v>
      </c>
      <c r="H867" s="36">
        <v>1811000710</v>
      </c>
      <c r="I867" s="36" t="s">
        <v>532</v>
      </c>
      <c r="J867" s="39">
        <v>-470118.63</v>
      </c>
      <c r="K867" s="33">
        <v>-304400.5</v>
      </c>
      <c r="L867" s="40">
        <v>-480000</v>
      </c>
      <c r="M867" s="16"/>
      <c r="N867" s="16"/>
      <c r="O867" s="16"/>
      <c r="Q867" s="4"/>
      <c r="R867" s="5"/>
      <c r="S867" s="2"/>
      <c r="T867" s="2"/>
      <c r="U867" s="2"/>
      <c r="V867" s="2"/>
      <c r="W867" s="2"/>
      <c r="X867" s="2"/>
      <c r="Y867" s="2"/>
      <c r="Z867" s="2"/>
    </row>
    <row r="868" spans="1:26" ht="15" customHeight="1" outlineLevel="2" x14ac:dyDescent="0.25">
      <c r="A868" s="35" t="s">
        <v>122</v>
      </c>
      <c r="B868" s="36">
        <v>2</v>
      </c>
      <c r="C868" s="36" t="s">
        <v>1</v>
      </c>
      <c r="D868" s="36">
        <v>81</v>
      </c>
      <c r="E868" s="38" t="s">
        <v>122</v>
      </c>
      <c r="F868" s="36">
        <v>811</v>
      </c>
      <c r="G868" s="38" t="s">
        <v>123</v>
      </c>
      <c r="H868" s="36">
        <v>1811000750</v>
      </c>
      <c r="I868" s="36" t="s">
        <v>534</v>
      </c>
      <c r="J868" s="39">
        <v>-376410.07</v>
      </c>
      <c r="K868" s="33">
        <v>-210896.62</v>
      </c>
      <c r="L868" s="40">
        <v>-233000</v>
      </c>
      <c r="M868" s="16"/>
      <c r="N868" s="16"/>
      <c r="O868" s="16"/>
      <c r="Q868" s="4"/>
      <c r="R868" s="5"/>
      <c r="S868" s="2"/>
      <c r="T868" s="2"/>
      <c r="U868" s="2"/>
      <c r="V868" s="2"/>
      <c r="W868" s="2"/>
      <c r="X868" s="2"/>
      <c r="Y868" s="2"/>
      <c r="Z868" s="2"/>
    </row>
    <row r="869" spans="1:26" ht="15" customHeight="1" outlineLevel="2" x14ac:dyDescent="0.25">
      <c r="A869" s="35" t="s">
        <v>122</v>
      </c>
      <c r="B869" s="36">
        <v>2</v>
      </c>
      <c r="C869" s="36" t="s">
        <v>1</v>
      </c>
      <c r="D869" s="36">
        <v>81</v>
      </c>
      <c r="E869" s="38" t="s">
        <v>122</v>
      </c>
      <c r="F869" s="36">
        <v>811</v>
      </c>
      <c r="G869" s="38" t="s">
        <v>123</v>
      </c>
      <c r="H869" s="36">
        <v>1811000753</v>
      </c>
      <c r="I869" s="36" t="s">
        <v>846</v>
      </c>
      <c r="J869" s="39">
        <v>-377149.76</v>
      </c>
      <c r="K869" s="33">
        <v>-262249.39</v>
      </c>
      <c r="L869" s="40">
        <v>-325000</v>
      </c>
      <c r="M869" s="16"/>
      <c r="N869" s="16"/>
      <c r="O869" s="16"/>
      <c r="Q869" s="4"/>
      <c r="R869" s="5"/>
      <c r="S869" s="2"/>
      <c r="T869" s="2"/>
      <c r="U869" s="2"/>
      <c r="V869" s="2"/>
      <c r="W869" s="2"/>
      <c r="X869" s="2"/>
      <c r="Y869" s="2"/>
      <c r="Z869" s="2"/>
    </row>
    <row r="870" spans="1:26" ht="15" customHeight="1" outlineLevel="2" x14ac:dyDescent="0.25">
      <c r="A870" s="35" t="s">
        <v>122</v>
      </c>
      <c r="B870" s="36">
        <v>2</v>
      </c>
      <c r="C870" s="36" t="s">
        <v>1</v>
      </c>
      <c r="D870" s="36">
        <v>81</v>
      </c>
      <c r="E870" s="38" t="s">
        <v>122</v>
      </c>
      <c r="F870" s="36">
        <v>811</v>
      </c>
      <c r="G870" s="38" t="s">
        <v>123</v>
      </c>
      <c r="H870" s="36">
        <v>1811000754</v>
      </c>
      <c r="I870" s="36" t="s">
        <v>833</v>
      </c>
      <c r="J870" s="39">
        <v>-149951</v>
      </c>
      <c r="K870" s="33">
        <v>-607349.6</v>
      </c>
      <c r="L870" s="40">
        <v>-656000</v>
      </c>
      <c r="M870" s="16"/>
      <c r="N870" s="16"/>
      <c r="O870" s="16"/>
      <c r="Q870" s="4"/>
      <c r="R870" s="5"/>
      <c r="S870" s="2"/>
      <c r="T870" s="2"/>
      <c r="U870" s="2"/>
      <c r="V870" s="2"/>
      <c r="W870" s="2"/>
      <c r="X870" s="2"/>
      <c r="Y870" s="2"/>
      <c r="Z870" s="2"/>
    </row>
    <row r="871" spans="1:26" ht="15" customHeight="1" outlineLevel="2" x14ac:dyDescent="0.25">
      <c r="A871" s="35" t="s">
        <v>122</v>
      </c>
      <c r="B871" s="36">
        <v>2</v>
      </c>
      <c r="C871" s="36" t="s">
        <v>1</v>
      </c>
      <c r="D871" s="36">
        <v>81</v>
      </c>
      <c r="E871" s="38" t="s">
        <v>122</v>
      </c>
      <c r="F871" s="36">
        <v>811</v>
      </c>
      <c r="G871" s="38" t="s">
        <v>123</v>
      </c>
      <c r="H871" s="36">
        <v>1811000757</v>
      </c>
      <c r="I871" s="36" t="s">
        <v>876</v>
      </c>
      <c r="J871" s="39">
        <v>-160243.20000000001</v>
      </c>
      <c r="K871" s="33">
        <v>-56090.400000000001</v>
      </c>
      <c r="L871" s="40">
        <v>-117000</v>
      </c>
      <c r="M871" s="16"/>
      <c r="N871" s="16"/>
      <c r="O871" s="16"/>
      <c r="Q871" s="4"/>
      <c r="R871" s="5"/>
      <c r="S871" s="2"/>
      <c r="T871" s="2"/>
      <c r="U871" s="2"/>
      <c r="V871" s="2"/>
      <c r="W871" s="2"/>
      <c r="X871" s="2"/>
      <c r="Y871" s="2"/>
      <c r="Z871" s="2"/>
    </row>
    <row r="872" spans="1:26" ht="15" customHeight="1" outlineLevel="2" x14ac:dyDescent="0.25">
      <c r="A872" s="35" t="s">
        <v>122</v>
      </c>
      <c r="B872" s="36">
        <v>2</v>
      </c>
      <c r="C872" s="36" t="s">
        <v>1</v>
      </c>
      <c r="D872" s="36">
        <v>81</v>
      </c>
      <c r="E872" s="38" t="s">
        <v>122</v>
      </c>
      <c r="F872" s="36">
        <v>811</v>
      </c>
      <c r="G872" s="38" t="s">
        <v>123</v>
      </c>
      <c r="H872" s="36">
        <v>1811000767</v>
      </c>
      <c r="I872" s="36" t="s">
        <v>844</v>
      </c>
      <c r="J872" s="39">
        <v>-916784.67</v>
      </c>
      <c r="K872" s="33">
        <v>-1165134.3700000001</v>
      </c>
      <c r="L872" s="40">
        <v>-1264000</v>
      </c>
      <c r="M872" s="16"/>
      <c r="N872" s="16"/>
      <c r="O872" s="16"/>
      <c r="Q872" s="4"/>
      <c r="R872" s="5"/>
      <c r="S872" s="2"/>
      <c r="T872" s="2"/>
      <c r="U872" s="2"/>
      <c r="V872" s="2"/>
      <c r="W872" s="2"/>
      <c r="X872" s="2"/>
      <c r="Y872" s="2"/>
      <c r="Z872" s="2"/>
    </row>
    <row r="873" spans="1:26" ht="15" customHeight="1" outlineLevel="2" x14ac:dyDescent="0.25">
      <c r="A873" s="35" t="s">
        <v>122</v>
      </c>
      <c r="B873" s="36">
        <v>2</v>
      </c>
      <c r="C873" s="36" t="s">
        <v>1</v>
      </c>
      <c r="D873" s="36">
        <v>81</v>
      </c>
      <c r="E873" s="38" t="s">
        <v>122</v>
      </c>
      <c r="F873" s="36">
        <v>811</v>
      </c>
      <c r="G873" s="38" t="s">
        <v>123</v>
      </c>
      <c r="H873" s="36">
        <v>1811000780</v>
      </c>
      <c r="I873" s="36" t="s">
        <v>560</v>
      </c>
      <c r="J873" s="39">
        <v>-1170.45</v>
      </c>
      <c r="K873" s="33">
        <v>-1814</v>
      </c>
      <c r="L873" s="40">
        <v>-2000</v>
      </c>
      <c r="M873" s="16"/>
      <c r="N873" s="16"/>
      <c r="O873" s="16"/>
      <c r="Q873" s="4"/>
      <c r="R873" s="5"/>
      <c r="S873" s="2"/>
      <c r="T873" s="2"/>
      <c r="U873" s="2"/>
      <c r="V873" s="2"/>
      <c r="W873" s="2"/>
      <c r="X873" s="2"/>
      <c r="Y873" s="2"/>
      <c r="Z873" s="2"/>
    </row>
    <row r="874" spans="1:26" ht="15" customHeight="1" outlineLevel="2" x14ac:dyDescent="0.25">
      <c r="A874" s="35" t="s">
        <v>122</v>
      </c>
      <c r="B874" s="36">
        <v>2</v>
      </c>
      <c r="C874" s="36" t="s">
        <v>1</v>
      </c>
      <c r="D874" s="36">
        <v>81</v>
      </c>
      <c r="E874" s="38" t="s">
        <v>122</v>
      </c>
      <c r="F874" s="36">
        <v>811</v>
      </c>
      <c r="G874" s="38" t="s">
        <v>123</v>
      </c>
      <c r="H874" s="36">
        <v>1811000781</v>
      </c>
      <c r="I874" s="36" t="s">
        <v>125</v>
      </c>
      <c r="J874" s="39">
        <v>-300000</v>
      </c>
      <c r="K874" s="33">
        <v>-320000</v>
      </c>
      <c r="L874" s="40">
        <v>-430000</v>
      </c>
      <c r="M874" s="16"/>
      <c r="N874" s="16"/>
      <c r="O874" s="16"/>
      <c r="Q874" s="4"/>
      <c r="R874" s="5"/>
      <c r="S874" s="2"/>
      <c r="T874" s="2"/>
      <c r="U874" s="2"/>
      <c r="V874" s="2"/>
      <c r="W874" s="2"/>
      <c r="X874" s="2"/>
      <c r="Y874" s="2"/>
      <c r="Z874" s="2"/>
    </row>
    <row r="875" spans="1:26" ht="15" customHeight="1" outlineLevel="2" x14ac:dyDescent="0.25">
      <c r="A875" s="35" t="s">
        <v>122</v>
      </c>
      <c r="B875" s="36">
        <v>2</v>
      </c>
      <c r="C875" s="36" t="s">
        <v>1</v>
      </c>
      <c r="D875" s="36">
        <v>81</v>
      </c>
      <c r="E875" s="38" t="s">
        <v>122</v>
      </c>
      <c r="F875" s="36">
        <v>811</v>
      </c>
      <c r="G875" s="38" t="s">
        <v>123</v>
      </c>
      <c r="H875" s="36">
        <v>1811000782</v>
      </c>
      <c r="I875" s="36" t="s">
        <v>915</v>
      </c>
      <c r="J875" s="39">
        <v>-16296</v>
      </c>
      <c r="K875" s="33">
        <v>-8513</v>
      </c>
      <c r="L875" s="40">
        <v>-12000</v>
      </c>
      <c r="M875" s="16"/>
      <c r="N875" s="16"/>
      <c r="O875" s="16"/>
      <c r="Q875" s="4"/>
      <c r="R875" s="5"/>
      <c r="S875" s="2"/>
      <c r="T875" s="2"/>
      <c r="U875" s="2"/>
      <c r="V875" s="2"/>
      <c r="W875" s="2"/>
      <c r="X875" s="2"/>
      <c r="Y875" s="2"/>
      <c r="Z875" s="2"/>
    </row>
    <row r="876" spans="1:26" ht="15" customHeight="1" outlineLevel="2" x14ac:dyDescent="0.25">
      <c r="A876" s="38" t="s">
        <v>122</v>
      </c>
      <c r="B876" s="38">
        <v>2</v>
      </c>
      <c r="C876" s="38" t="s">
        <v>1</v>
      </c>
      <c r="D876" s="38">
        <v>81</v>
      </c>
      <c r="E876" s="38" t="s">
        <v>122</v>
      </c>
      <c r="F876" s="38">
        <v>811</v>
      </c>
      <c r="G876" s="38" t="s">
        <v>123</v>
      </c>
      <c r="H876" s="36">
        <v>1811000783</v>
      </c>
      <c r="I876" s="38" t="s">
        <v>898</v>
      </c>
      <c r="J876" s="42">
        <v>0</v>
      </c>
      <c r="K876" s="33">
        <v>-38228</v>
      </c>
      <c r="L876" s="40">
        <v>-38000</v>
      </c>
      <c r="M876" s="16"/>
      <c r="N876" s="16"/>
      <c r="O876" s="16"/>
      <c r="Q876" s="4"/>
      <c r="R876" s="5"/>
      <c r="S876" s="2"/>
      <c r="T876" s="2"/>
      <c r="U876" s="2"/>
      <c r="V876" s="2"/>
      <c r="W876" s="2"/>
      <c r="X876" s="2"/>
      <c r="Y876" s="2"/>
      <c r="Z876" s="2"/>
    </row>
    <row r="877" spans="1:26" ht="15" customHeight="1" outlineLevel="2" x14ac:dyDescent="0.25">
      <c r="A877" s="38" t="s">
        <v>122</v>
      </c>
      <c r="B877" s="38">
        <v>2</v>
      </c>
      <c r="C877" s="38" t="s">
        <v>1</v>
      </c>
      <c r="D877" s="38">
        <v>81</v>
      </c>
      <c r="E877" s="38" t="s">
        <v>122</v>
      </c>
      <c r="F877" s="38">
        <v>811</v>
      </c>
      <c r="G877" s="38" t="s">
        <v>123</v>
      </c>
      <c r="H877" s="36">
        <v>1811000784</v>
      </c>
      <c r="I877" s="38" t="s">
        <v>863</v>
      </c>
      <c r="J877" s="42">
        <v>0</v>
      </c>
      <c r="K877" s="33">
        <v>-152355.95000000001</v>
      </c>
      <c r="L877" s="40">
        <v>-158000</v>
      </c>
      <c r="M877" s="16"/>
      <c r="N877" s="16"/>
      <c r="O877" s="16"/>
      <c r="Q877" s="4"/>
      <c r="R877" s="5"/>
      <c r="S877" s="2"/>
      <c r="T877" s="2"/>
      <c r="U877" s="2"/>
      <c r="V877" s="2"/>
      <c r="W877" s="2"/>
      <c r="X877" s="2"/>
      <c r="Y877" s="2"/>
      <c r="Z877" s="2"/>
    </row>
    <row r="878" spans="1:26" ht="15" customHeight="1" outlineLevel="2" x14ac:dyDescent="0.25">
      <c r="A878" s="38" t="s">
        <v>122</v>
      </c>
      <c r="B878" s="38">
        <v>2</v>
      </c>
      <c r="C878" s="36" t="s">
        <v>1</v>
      </c>
      <c r="D878" s="38">
        <v>81</v>
      </c>
      <c r="E878" s="38"/>
      <c r="F878" s="38">
        <v>811</v>
      </c>
      <c r="G878" s="38" t="s">
        <v>123</v>
      </c>
      <c r="H878" s="38">
        <v>1811000787</v>
      </c>
      <c r="I878" s="36" t="s">
        <v>912</v>
      </c>
      <c r="J878" s="42">
        <v>0</v>
      </c>
      <c r="K878" s="33">
        <v>0</v>
      </c>
      <c r="L878" s="40">
        <v>-30000</v>
      </c>
      <c r="M878" s="17"/>
      <c r="N878" s="17"/>
      <c r="O878" s="17"/>
    </row>
    <row r="879" spans="1:26" ht="15" customHeight="1" outlineLevel="2" x14ac:dyDescent="0.25">
      <c r="A879" s="35" t="s">
        <v>122</v>
      </c>
      <c r="B879" s="36">
        <v>2</v>
      </c>
      <c r="C879" s="36" t="s">
        <v>1</v>
      </c>
      <c r="D879" s="36">
        <v>81</v>
      </c>
      <c r="E879" s="38" t="s">
        <v>122</v>
      </c>
      <c r="F879" s="36">
        <v>811</v>
      </c>
      <c r="G879" s="38" t="s">
        <v>123</v>
      </c>
      <c r="H879" s="36">
        <v>1811000930</v>
      </c>
      <c r="I879" s="36" t="s">
        <v>929</v>
      </c>
      <c r="J879" s="39">
        <v>-8793.66</v>
      </c>
      <c r="K879" s="33">
        <v>-9158.65</v>
      </c>
      <c r="L879" s="40">
        <v>0</v>
      </c>
      <c r="M879" s="16"/>
      <c r="N879" s="16"/>
      <c r="O879" s="16"/>
      <c r="Q879" s="4"/>
      <c r="R879" s="5"/>
      <c r="S879" s="2"/>
      <c r="T879" s="2"/>
      <c r="U879" s="2"/>
      <c r="V879" s="2"/>
      <c r="W879" s="2"/>
      <c r="X879" s="2"/>
      <c r="Y879" s="2"/>
      <c r="Z879" s="2"/>
    </row>
    <row r="880" spans="1:26" ht="15" customHeight="1" outlineLevel="2" x14ac:dyDescent="0.25">
      <c r="A880" s="35" t="s">
        <v>122</v>
      </c>
      <c r="B880" s="36">
        <v>2</v>
      </c>
      <c r="C880" s="36" t="s">
        <v>1</v>
      </c>
      <c r="D880" s="36">
        <v>81</v>
      </c>
      <c r="E880" s="38" t="s">
        <v>122</v>
      </c>
      <c r="F880" s="36">
        <v>811</v>
      </c>
      <c r="G880" s="38" t="s">
        <v>123</v>
      </c>
      <c r="H880" s="36">
        <v>1811000988</v>
      </c>
      <c r="I880" s="36" t="s">
        <v>851</v>
      </c>
      <c r="J880" s="39">
        <v>0</v>
      </c>
      <c r="K880" s="33">
        <v>0</v>
      </c>
      <c r="L880" s="40">
        <v>-800000</v>
      </c>
      <c r="M880" s="16"/>
      <c r="N880" s="16"/>
      <c r="O880" s="16"/>
      <c r="Q880" s="4"/>
      <c r="R880" s="5"/>
      <c r="S880" s="2"/>
      <c r="T880" s="2"/>
      <c r="U880" s="2"/>
      <c r="V880" s="2"/>
      <c r="W880" s="2"/>
      <c r="X880" s="2"/>
      <c r="Y880" s="2"/>
      <c r="Z880" s="2"/>
    </row>
    <row r="881" spans="1:26" ht="15" customHeight="1" outlineLevel="2" x14ac:dyDescent="0.25">
      <c r="A881" s="35" t="s">
        <v>122</v>
      </c>
      <c r="B881" s="36">
        <v>2</v>
      </c>
      <c r="C881" s="36" t="s">
        <v>1</v>
      </c>
      <c r="D881" s="36">
        <v>81</v>
      </c>
      <c r="E881" s="38" t="s">
        <v>122</v>
      </c>
      <c r="F881" s="36">
        <v>811</v>
      </c>
      <c r="G881" s="38" t="s">
        <v>123</v>
      </c>
      <c r="H881" s="36">
        <v>1811001530</v>
      </c>
      <c r="I881" s="36" t="s">
        <v>930</v>
      </c>
      <c r="J881" s="39">
        <v>-55428.68</v>
      </c>
      <c r="K881" s="33">
        <v>-34091.94</v>
      </c>
      <c r="L881" s="40">
        <v>0</v>
      </c>
      <c r="M881" s="16"/>
      <c r="N881" s="16"/>
      <c r="O881" s="16"/>
      <c r="Q881" s="4"/>
      <c r="R881" s="5"/>
      <c r="S881" s="2"/>
      <c r="T881" s="2"/>
      <c r="U881" s="2"/>
      <c r="V881" s="2"/>
      <c r="W881" s="2"/>
      <c r="X881" s="2"/>
      <c r="Y881" s="2"/>
      <c r="Z881" s="2"/>
    </row>
    <row r="882" spans="1:26" ht="15" customHeight="1" outlineLevel="2" x14ac:dyDescent="0.25">
      <c r="A882" s="35" t="s">
        <v>122</v>
      </c>
      <c r="B882" s="36">
        <v>2</v>
      </c>
      <c r="C882" s="36" t="s">
        <v>1</v>
      </c>
      <c r="D882" s="36">
        <v>81</v>
      </c>
      <c r="E882" s="38" t="s">
        <v>122</v>
      </c>
      <c r="F882" s="36">
        <v>811</v>
      </c>
      <c r="G882" s="38" t="s">
        <v>123</v>
      </c>
      <c r="H882" s="36">
        <v>1811010533</v>
      </c>
      <c r="I882" s="36" t="s">
        <v>931</v>
      </c>
      <c r="J882" s="39">
        <v>-39293.26</v>
      </c>
      <c r="K882" s="33">
        <v>-34963.03</v>
      </c>
      <c r="L882" s="40">
        <v>0</v>
      </c>
      <c r="M882" s="16"/>
      <c r="N882" s="16"/>
      <c r="O882" s="16"/>
      <c r="Q882" s="4"/>
      <c r="R882" s="5"/>
      <c r="S882" s="2"/>
      <c r="T882" s="2"/>
      <c r="U882" s="2"/>
      <c r="V882" s="2"/>
      <c r="W882" s="2"/>
      <c r="X882" s="2"/>
      <c r="Y882" s="2"/>
      <c r="Z882" s="2"/>
    </row>
    <row r="883" spans="1:26" ht="15" customHeight="1" outlineLevel="2" x14ac:dyDescent="0.25">
      <c r="A883" s="35" t="s">
        <v>122</v>
      </c>
      <c r="B883" s="36">
        <v>2</v>
      </c>
      <c r="C883" s="36" t="s">
        <v>1</v>
      </c>
      <c r="D883" s="36">
        <v>81</v>
      </c>
      <c r="E883" s="38" t="s">
        <v>122</v>
      </c>
      <c r="F883" s="36">
        <v>811</v>
      </c>
      <c r="G883" s="38" t="s">
        <v>123</v>
      </c>
      <c r="H883" s="36">
        <v>1811100110</v>
      </c>
      <c r="I883" s="36" t="s">
        <v>856</v>
      </c>
      <c r="J883" s="39">
        <v>-547059.73</v>
      </c>
      <c r="K883" s="33">
        <v>-833244.08</v>
      </c>
      <c r="L883" s="40">
        <v>-609000</v>
      </c>
      <c r="M883" s="16"/>
      <c r="N883" s="16"/>
      <c r="O883" s="16"/>
      <c r="Q883" s="4"/>
      <c r="R883" s="5"/>
      <c r="S883" s="2"/>
      <c r="T883" s="2"/>
      <c r="U883" s="2"/>
      <c r="V883" s="2"/>
      <c r="W883" s="2"/>
      <c r="X883" s="2"/>
      <c r="Y883" s="2"/>
      <c r="Z883" s="2"/>
    </row>
    <row r="884" spans="1:26" ht="15" customHeight="1" outlineLevel="2" x14ac:dyDescent="0.25">
      <c r="A884" s="35" t="s">
        <v>122</v>
      </c>
      <c r="B884" s="36">
        <v>2</v>
      </c>
      <c r="C884" s="36" t="s">
        <v>1</v>
      </c>
      <c r="D884" s="36">
        <v>81</v>
      </c>
      <c r="E884" s="38" t="s">
        <v>122</v>
      </c>
      <c r="F884" s="36">
        <v>811</v>
      </c>
      <c r="G884" s="38" t="s">
        <v>123</v>
      </c>
      <c r="H884" s="36">
        <v>1811100140</v>
      </c>
      <c r="I884" s="36" t="s">
        <v>519</v>
      </c>
      <c r="J884" s="39">
        <v>-231</v>
      </c>
      <c r="K884" s="33">
        <v>0</v>
      </c>
      <c r="L884" s="40">
        <v>0</v>
      </c>
      <c r="M884" s="16"/>
      <c r="N884" s="16"/>
      <c r="O884" s="16"/>
      <c r="Q884" s="4"/>
      <c r="R884" s="5"/>
      <c r="S884" s="2"/>
      <c r="T884" s="2"/>
      <c r="U884" s="2"/>
      <c r="V884" s="2"/>
      <c r="W884" s="2"/>
      <c r="X884" s="2"/>
      <c r="Y884" s="2"/>
      <c r="Z884" s="2"/>
    </row>
    <row r="885" spans="1:26" ht="15" customHeight="1" outlineLevel="2" x14ac:dyDescent="0.25">
      <c r="A885" s="35" t="s">
        <v>122</v>
      </c>
      <c r="B885" s="36">
        <v>2</v>
      </c>
      <c r="C885" s="36" t="s">
        <v>1</v>
      </c>
      <c r="D885" s="36">
        <v>81</v>
      </c>
      <c r="E885" s="38" t="s">
        <v>122</v>
      </c>
      <c r="F885" s="36">
        <v>812</v>
      </c>
      <c r="G885" s="38" t="s">
        <v>134</v>
      </c>
      <c r="H885" s="36">
        <v>1812200110</v>
      </c>
      <c r="I885" s="36" t="s">
        <v>857</v>
      </c>
      <c r="J885" s="39">
        <v>-7757421.9299999997</v>
      </c>
      <c r="K885" s="33">
        <v>-8716033.4600000009</v>
      </c>
      <c r="L885" s="40">
        <v>-8841000</v>
      </c>
      <c r="M885" s="16"/>
      <c r="N885" s="16"/>
      <c r="O885" s="16"/>
      <c r="Q885" s="4"/>
      <c r="R885" s="5"/>
      <c r="S885" s="2"/>
      <c r="T885" s="2"/>
      <c r="U885" s="2"/>
      <c r="V885" s="2"/>
      <c r="W885" s="2"/>
      <c r="X885" s="2"/>
      <c r="Y885" s="2"/>
      <c r="Z885" s="2"/>
    </row>
    <row r="886" spans="1:26" ht="15" customHeight="1" outlineLevel="2" x14ac:dyDescent="0.25">
      <c r="A886" s="35" t="s">
        <v>122</v>
      </c>
      <c r="B886" s="36">
        <v>2</v>
      </c>
      <c r="C886" s="36" t="s">
        <v>1</v>
      </c>
      <c r="D886" s="36">
        <v>81</v>
      </c>
      <c r="E886" s="38" t="s">
        <v>122</v>
      </c>
      <c r="F886" s="36">
        <v>812</v>
      </c>
      <c r="G886" s="38" t="s">
        <v>134</v>
      </c>
      <c r="H886" s="36">
        <v>1812200111</v>
      </c>
      <c r="I886" s="36" t="s">
        <v>858</v>
      </c>
      <c r="J886" s="39">
        <v>-1564908.6</v>
      </c>
      <c r="K886" s="33">
        <v>-1574564.38</v>
      </c>
      <c r="L886" s="40">
        <v>-1314000</v>
      </c>
      <c r="M886" s="16"/>
      <c r="N886" s="16"/>
      <c r="O886" s="16"/>
      <c r="Q886" s="4"/>
      <c r="R886" s="5"/>
      <c r="S886" s="2"/>
      <c r="T886" s="2"/>
      <c r="U886" s="2"/>
      <c r="V886" s="2"/>
      <c r="W886" s="2"/>
      <c r="X886" s="2"/>
      <c r="Y886" s="2"/>
      <c r="Z886" s="2"/>
    </row>
    <row r="887" spans="1:26" ht="15" customHeight="1" outlineLevel="2" x14ac:dyDescent="0.25">
      <c r="A887" s="35" t="s">
        <v>122</v>
      </c>
      <c r="B887" s="36">
        <v>2</v>
      </c>
      <c r="C887" s="36" t="s">
        <v>1</v>
      </c>
      <c r="D887" s="36">
        <v>81</v>
      </c>
      <c r="E887" s="38" t="s">
        <v>122</v>
      </c>
      <c r="F887" s="36">
        <v>812</v>
      </c>
      <c r="G887" s="38" t="s">
        <v>134</v>
      </c>
      <c r="H887" s="36">
        <v>1812200140</v>
      </c>
      <c r="I887" s="36" t="s">
        <v>859</v>
      </c>
      <c r="J887" s="39">
        <v>-252</v>
      </c>
      <c r="K887" s="33">
        <v>0</v>
      </c>
      <c r="L887" s="40">
        <v>0</v>
      </c>
      <c r="M887" s="16"/>
      <c r="N887" s="16"/>
      <c r="O887" s="16"/>
      <c r="Q887" s="4"/>
      <c r="R887" s="5"/>
      <c r="S887" s="2"/>
      <c r="T887" s="2"/>
      <c r="U887" s="2"/>
      <c r="V887" s="2"/>
      <c r="W887" s="2"/>
      <c r="X887" s="2"/>
      <c r="Y887" s="2"/>
      <c r="Z887" s="2"/>
    </row>
    <row r="888" spans="1:26" ht="15" customHeight="1" outlineLevel="2" x14ac:dyDescent="0.25">
      <c r="A888" s="35" t="s">
        <v>122</v>
      </c>
      <c r="B888" s="36">
        <v>2</v>
      </c>
      <c r="C888" s="36" t="s">
        <v>1</v>
      </c>
      <c r="D888" s="36">
        <v>81</v>
      </c>
      <c r="E888" s="38" t="s">
        <v>122</v>
      </c>
      <c r="F888" s="36">
        <v>812</v>
      </c>
      <c r="G888" s="38" t="s">
        <v>134</v>
      </c>
      <c r="H888" s="36">
        <v>1812200141</v>
      </c>
      <c r="I888" s="36" t="s">
        <v>860</v>
      </c>
      <c r="J888" s="39">
        <v>-539</v>
      </c>
      <c r="K888" s="33">
        <v>0</v>
      </c>
      <c r="L888" s="40">
        <v>0</v>
      </c>
      <c r="M888" s="16"/>
      <c r="N888" s="16"/>
      <c r="O888" s="16"/>
      <c r="Q888" s="4"/>
      <c r="R888" s="5"/>
      <c r="S888" s="2"/>
      <c r="T888" s="2"/>
      <c r="U888" s="2"/>
      <c r="V888" s="2"/>
      <c r="W888" s="2"/>
      <c r="X888" s="2"/>
      <c r="Y888" s="2"/>
      <c r="Z888" s="2"/>
    </row>
    <row r="889" spans="1:26" ht="15" customHeight="1" outlineLevel="2" x14ac:dyDescent="0.25">
      <c r="A889" s="35" t="s">
        <v>122</v>
      </c>
      <c r="B889" s="36">
        <v>2</v>
      </c>
      <c r="C889" s="36" t="s">
        <v>1</v>
      </c>
      <c r="D889" s="36">
        <v>81</v>
      </c>
      <c r="E889" s="38" t="s">
        <v>122</v>
      </c>
      <c r="F889" s="36">
        <v>812</v>
      </c>
      <c r="G889" s="38" t="s">
        <v>134</v>
      </c>
      <c r="H889" s="36">
        <v>1812200410</v>
      </c>
      <c r="I889" s="36" t="s">
        <v>907</v>
      </c>
      <c r="J889" s="39">
        <v>-33497</v>
      </c>
      <c r="K889" s="33">
        <v>-33584.76</v>
      </c>
      <c r="L889" s="40">
        <v>-34000</v>
      </c>
      <c r="M889" s="16"/>
      <c r="N889" s="16"/>
      <c r="O889" s="16"/>
      <c r="Q889" s="4"/>
      <c r="R889" s="5"/>
      <c r="S889" s="2"/>
      <c r="T889" s="2"/>
      <c r="U889" s="2"/>
      <c r="V889" s="2"/>
      <c r="W889" s="2"/>
      <c r="X889" s="2"/>
      <c r="Y889" s="2"/>
      <c r="Z889" s="2"/>
    </row>
    <row r="890" spans="1:26" ht="15" customHeight="1" outlineLevel="2" x14ac:dyDescent="0.25">
      <c r="A890" s="35" t="s">
        <v>122</v>
      </c>
      <c r="B890" s="36">
        <v>2</v>
      </c>
      <c r="C890" s="36" t="s">
        <v>1</v>
      </c>
      <c r="D890" s="36">
        <v>81</v>
      </c>
      <c r="E890" s="38" t="s">
        <v>122</v>
      </c>
      <c r="F890" s="36">
        <v>812</v>
      </c>
      <c r="G890" s="38" t="s">
        <v>134</v>
      </c>
      <c r="H890" s="36">
        <v>1812200431</v>
      </c>
      <c r="I890" s="36" t="s">
        <v>838</v>
      </c>
      <c r="J890" s="39">
        <v>-663492.03</v>
      </c>
      <c r="K890" s="33">
        <v>-559095.9</v>
      </c>
      <c r="L890" s="40">
        <v>-523000</v>
      </c>
      <c r="M890" s="16"/>
      <c r="N890" s="16"/>
      <c r="O890" s="16"/>
      <c r="Q890" s="4"/>
      <c r="R890" s="5"/>
      <c r="S890" s="2"/>
      <c r="T890" s="2"/>
      <c r="U890" s="2"/>
      <c r="V890" s="2"/>
      <c r="W890" s="2"/>
      <c r="X890" s="2"/>
      <c r="Y890" s="2"/>
      <c r="Z890" s="2"/>
    </row>
    <row r="891" spans="1:26" ht="15" customHeight="1" outlineLevel="2" x14ac:dyDescent="0.25">
      <c r="A891" s="35" t="s">
        <v>122</v>
      </c>
      <c r="B891" s="36">
        <v>2</v>
      </c>
      <c r="C891" s="36" t="s">
        <v>1</v>
      </c>
      <c r="D891" s="36">
        <v>81</v>
      </c>
      <c r="E891" s="38" t="s">
        <v>122</v>
      </c>
      <c r="F891" s="36">
        <v>812</v>
      </c>
      <c r="G891" s="38" t="s">
        <v>134</v>
      </c>
      <c r="H891" s="36">
        <v>1812200432</v>
      </c>
      <c r="I891" s="36" t="s">
        <v>887</v>
      </c>
      <c r="J891" s="39">
        <v>-76183.570000000007</v>
      </c>
      <c r="K891" s="33">
        <v>-86552.21</v>
      </c>
      <c r="L891" s="40">
        <v>-80000</v>
      </c>
      <c r="M891" s="16"/>
      <c r="N891" s="16"/>
      <c r="O891" s="16"/>
      <c r="Q891" s="4"/>
      <c r="R891" s="5"/>
      <c r="S891" s="2"/>
      <c r="T891" s="2"/>
      <c r="U891" s="2"/>
      <c r="V891" s="2"/>
      <c r="W891" s="2"/>
      <c r="X891" s="2"/>
      <c r="Y891" s="2"/>
      <c r="Z891" s="2"/>
    </row>
    <row r="892" spans="1:26" ht="15" customHeight="1" outlineLevel="2" x14ac:dyDescent="0.25">
      <c r="A892" s="35" t="s">
        <v>122</v>
      </c>
      <c r="B892" s="36">
        <v>2</v>
      </c>
      <c r="C892" s="36" t="s">
        <v>1</v>
      </c>
      <c r="D892" s="36">
        <v>81</v>
      </c>
      <c r="E892" s="38" t="s">
        <v>122</v>
      </c>
      <c r="F892" s="36">
        <v>812</v>
      </c>
      <c r="G892" s="38" t="s">
        <v>134</v>
      </c>
      <c r="H892" s="36">
        <v>1812200511</v>
      </c>
      <c r="I892" s="36" t="s">
        <v>523</v>
      </c>
      <c r="J892" s="39">
        <v>-5438.33</v>
      </c>
      <c r="K892" s="33">
        <v>-1219.45</v>
      </c>
      <c r="L892" s="40">
        <v>-5000</v>
      </c>
      <c r="M892" s="16"/>
      <c r="N892" s="16"/>
      <c r="O892" s="16"/>
      <c r="Q892" s="4"/>
      <c r="R892" s="5"/>
      <c r="S892" s="2"/>
      <c r="T892" s="2"/>
      <c r="U892" s="2"/>
      <c r="V892" s="2"/>
      <c r="W892" s="2"/>
      <c r="X892" s="2"/>
      <c r="Y892" s="2"/>
      <c r="Z892" s="2"/>
    </row>
    <row r="893" spans="1:26" ht="15" customHeight="1" outlineLevel="2" x14ac:dyDescent="0.25">
      <c r="A893" s="35" t="s">
        <v>122</v>
      </c>
      <c r="B893" s="36">
        <v>2</v>
      </c>
      <c r="C893" s="36" t="s">
        <v>1</v>
      </c>
      <c r="D893" s="36">
        <v>81</v>
      </c>
      <c r="E893" s="38" t="s">
        <v>122</v>
      </c>
      <c r="F893" s="36">
        <v>812</v>
      </c>
      <c r="G893" s="38" t="s">
        <v>134</v>
      </c>
      <c r="H893" s="36">
        <v>1812200521</v>
      </c>
      <c r="I893" s="36" t="s">
        <v>526</v>
      </c>
      <c r="J893" s="39">
        <v>-5999.4</v>
      </c>
      <c r="K893" s="33">
        <v>0</v>
      </c>
      <c r="L893" s="40">
        <v>0</v>
      </c>
      <c r="M893" s="16"/>
      <c r="N893" s="16"/>
      <c r="O893" s="16"/>
      <c r="Q893" s="4"/>
      <c r="R893" s="5"/>
      <c r="S893" s="2"/>
      <c r="T893" s="2"/>
      <c r="U893" s="2"/>
      <c r="V893" s="2"/>
      <c r="W893" s="2"/>
      <c r="X893" s="2"/>
      <c r="Y893" s="2"/>
      <c r="Z893" s="2"/>
    </row>
    <row r="894" spans="1:26" ht="15" customHeight="1" outlineLevel="2" x14ac:dyDescent="0.25">
      <c r="A894" s="35" t="s">
        <v>122</v>
      </c>
      <c r="B894" s="36">
        <v>2</v>
      </c>
      <c r="C894" s="36" t="s">
        <v>1</v>
      </c>
      <c r="D894" s="36">
        <v>81</v>
      </c>
      <c r="E894" s="38" t="s">
        <v>122</v>
      </c>
      <c r="F894" s="36">
        <v>812</v>
      </c>
      <c r="G894" s="38" t="s">
        <v>134</v>
      </c>
      <c r="H894" s="36">
        <v>1812200570</v>
      </c>
      <c r="I894" s="36" t="s">
        <v>869</v>
      </c>
      <c r="J894" s="39">
        <v>-247593.2</v>
      </c>
      <c r="K894" s="33">
        <v>-263238.3</v>
      </c>
      <c r="L894" s="40">
        <v>-265000</v>
      </c>
      <c r="M894" s="16"/>
      <c r="N894" s="16"/>
      <c r="O894" s="16"/>
      <c r="Q894" s="4"/>
      <c r="R894" s="5"/>
      <c r="S894" s="2"/>
      <c r="T894" s="2"/>
      <c r="U894" s="2"/>
      <c r="V894" s="2"/>
      <c r="W894" s="2"/>
      <c r="X894" s="2"/>
      <c r="Y894" s="2"/>
      <c r="Z894" s="2"/>
    </row>
    <row r="895" spans="1:26" ht="15" customHeight="1" outlineLevel="2" x14ac:dyDescent="0.25">
      <c r="A895" s="35" t="s">
        <v>122</v>
      </c>
      <c r="B895" s="36">
        <v>2</v>
      </c>
      <c r="C895" s="36" t="s">
        <v>1</v>
      </c>
      <c r="D895" s="36">
        <v>81</v>
      </c>
      <c r="E895" s="38" t="s">
        <v>122</v>
      </c>
      <c r="F895" s="36">
        <v>812</v>
      </c>
      <c r="G895" s="38" t="s">
        <v>134</v>
      </c>
      <c r="H895" s="36">
        <v>1812200725</v>
      </c>
      <c r="I895" s="36" t="s">
        <v>893</v>
      </c>
      <c r="J895" s="39">
        <v>-48809.04</v>
      </c>
      <c r="K895" s="33">
        <v>-45966.31</v>
      </c>
      <c r="L895" s="40">
        <v>-50000</v>
      </c>
      <c r="M895" s="16"/>
      <c r="N895" s="16"/>
      <c r="O895" s="16"/>
      <c r="Q895" s="4"/>
      <c r="R895" s="5"/>
      <c r="S895" s="2"/>
      <c r="T895" s="2"/>
      <c r="U895" s="2"/>
      <c r="V895" s="2"/>
      <c r="W895" s="2"/>
      <c r="X895" s="2"/>
      <c r="Y895" s="2"/>
      <c r="Z895" s="2"/>
    </row>
    <row r="896" spans="1:26" ht="15" customHeight="1" outlineLevel="2" x14ac:dyDescent="0.25">
      <c r="A896" s="35" t="s">
        <v>122</v>
      </c>
      <c r="B896" s="36">
        <v>2</v>
      </c>
      <c r="C896" s="36" t="s">
        <v>1</v>
      </c>
      <c r="D896" s="36">
        <v>81</v>
      </c>
      <c r="E896" s="38" t="s">
        <v>122</v>
      </c>
      <c r="F896" s="36">
        <v>812</v>
      </c>
      <c r="G896" s="38" t="s">
        <v>134</v>
      </c>
      <c r="H896" s="36">
        <v>1812200740</v>
      </c>
      <c r="I896" s="36" t="s">
        <v>922</v>
      </c>
      <c r="J896" s="39">
        <v>-1638</v>
      </c>
      <c r="K896" s="33">
        <v>-2000</v>
      </c>
      <c r="L896" s="40">
        <v>-2000</v>
      </c>
      <c r="M896" s="16"/>
      <c r="N896" s="16"/>
      <c r="O896" s="16"/>
      <c r="Q896" s="4"/>
      <c r="R896" s="5"/>
      <c r="S896" s="2"/>
      <c r="T896" s="2"/>
      <c r="U896" s="2"/>
      <c r="V896" s="2"/>
      <c r="W896" s="2"/>
      <c r="X896" s="2"/>
      <c r="Y896" s="2"/>
      <c r="Z896" s="2"/>
    </row>
    <row r="897" spans="1:26" ht="15" customHeight="1" outlineLevel="2" x14ac:dyDescent="0.25">
      <c r="A897" s="35" t="s">
        <v>122</v>
      </c>
      <c r="B897" s="36">
        <v>2</v>
      </c>
      <c r="C897" s="36" t="s">
        <v>1</v>
      </c>
      <c r="D897" s="36">
        <v>81</v>
      </c>
      <c r="E897" s="38" t="s">
        <v>122</v>
      </c>
      <c r="F897" s="36">
        <v>812</v>
      </c>
      <c r="G897" s="38" t="s">
        <v>134</v>
      </c>
      <c r="H897" s="36">
        <v>1812200750</v>
      </c>
      <c r="I897" s="48" t="s">
        <v>534</v>
      </c>
      <c r="J897" s="39">
        <v>-132384.75</v>
      </c>
      <c r="K897" s="33">
        <v>-115983.79</v>
      </c>
      <c r="L897" s="40">
        <v>-128000</v>
      </c>
      <c r="M897" s="16"/>
      <c r="N897" s="16"/>
      <c r="O897" s="16"/>
      <c r="Q897" s="4"/>
      <c r="R897" s="5"/>
      <c r="S897" s="2"/>
      <c r="T897" s="2"/>
      <c r="U897" s="2"/>
      <c r="V897" s="2"/>
      <c r="W897" s="2"/>
      <c r="X897" s="2"/>
      <c r="Y897" s="2"/>
      <c r="Z897" s="2"/>
    </row>
    <row r="898" spans="1:26" ht="15" customHeight="1" outlineLevel="2" x14ac:dyDescent="0.25">
      <c r="A898" s="35" t="s">
        <v>122</v>
      </c>
      <c r="B898" s="36">
        <v>2</v>
      </c>
      <c r="C898" s="36" t="s">
        <v>1</v>
      </c>
      <c r="D898" s="36">
        <v>81</v>
      </c>
      <c r="E898" s="38" t="s">
        <v>122</v>
      </c>
      <c r="F898" s="36">
        <v>812</v>
      </c>
      <c r="G898" s="38" t="s">
        <v>134</v>
      </c>
      <c r="H898" s="36">
        <v>1812200751</v>
      </c>
      <c r="I898" s="48" t="s">
        <v>878</v>
      </c>
      <c r="J898" s="39">
        <v>-110199.6</v>
      </c>
      <c r="K898" s="33">
        <v>-110000</v>
      </c>
      <c r="L898" s="40">
        <v>-110000</v>
      </c>
      <c r="M898" s="16"/>
      <c r="N898" s="16"/>
      <c r="O898" s="16"/>
      <c r="Q898" s="4"/>
      <c r="R898" s="5"/>
      <c r="S898" s="2"/>
      <c r="T898" s="2"/>
      <c r="U898" s="2"/>
      <c r="V898" s="2"/>
      <c r="W898" s="2"/>
      <c r="X898" s="2"/>
      <c r="Y898" s="2"/>
      <c r="Z898" s="2"/>
    </row>
    <row r="899" spans="1:26" ht="15" customHeight="1" outlineLevel="2" x14ac:dyDescent="0.25">
      <c r="A899" s="35" t="s">
        <v>122</v>
      </c>
      <c r="B899" s="36">
        <v>2</v>
      </c>
      <c r="C899" s="36" t="s">
        <v>1</v>
      </c>
      <c r="D899" s="36">
        <v>81</v>
      </c>
      <c r="E899" s="38" t="s">
        <v>122</v>
      </c>
      <c r="F899" s="36">
        <v>812</v>
      </c>
      <c r="G899" s="38" t="s">
        <v>134</v>
      </c>
      <c r="H899" s="36">
        <v>1812200752</v>
      </c>
      <c r="I899" s="48" t="s">
        <v>829</v>
      </c>
      <c r="J899" s="39">
        <v>0</v>
      </c>
      <c r="K899" s="33">
        <v>-380054.42</v>
      </c>
      <c r="L899" s="40">
        <v>-816000</v>
      </c>
      <c r="M899" s="16"/>
      <c r="N899" s="16"/>
      <c r="O899" s="16"/>
      <c r="Q899" s="4"/>
      <c r="R899" s="5"/>
      <c r="S899" s="2"/>
      <c r="T899" s="2"/>
      <c r="U899" s="2"/>
      <c r="V899" s="2"/>
      <c r="W899" s="2"/>
      <c r="X899" s="2"/>
      <c r="Y899" s="2"/>
      <c r="Z899" s="2"/>
    </row>
    <row r="900" spans="1:26" ht="15" customHeight="1" outlineLevel="2" x14ac:dyDescent="0.25">
      <c r="A900" s="35" t="s">
        <v>122</v>
      </c>
      <c r="B900" s="36">
        <v>2</v>
      </c>
      <c r="C900" s="36" t="s">
        <v>1</v>
      </c>
      <c r="D900" s="36">
        <v>81</v>
      </c>
      <c r="E900" s="38" t="s">
        <v>122</v>
      </c>
      <c r="F900" s="36">
        <v>812</v>
      </c>
      <c r="G900" s="38" t="s">
        <v>134</v>
      </c>
      <c r="H900" s="36">
        <v>1812200753</v>
      </c>
      <c r="I900" s="36" t="s">
        <v>935</v>
      </c>
      <c r="J900" s="39">
        <v>-344501.85</v>
      </c>
      <c r="K900" s="33">
        <v>0</v>
      </c>
      <c r="L900" s="40">
        <v>0</v>
      </c>
      <c r="M900" s="16"/>
      <c r="N900" s="16"/>
      <c r="O900" s="16"/>
      <c r="Q900" s="4"/>
      <c r="R900" s="5"/>
      <c r="S900" s="2"/>
      <c r="T900" s="2"/>
      <c r="U900" s="2"/>
      <c r="V900" s="2"/>
      <c r="W900" s="2"/>
      <c r="X900" s="2"/>
      <c r="Y900" s="2"/>
      <c r="Z900" s="2"/>
    </row>
    <row r="901" spans="1:26" ht="15" customHeight="1" outlineLevel="2" x14ac:dyDescent="0.25">
      <c r="A901" s="35" t="s">
        <v>122</v>
      </c>
      <c r="B901" s="36">
        <v>2</v>
      </c>
      <c r="C901" s="36" t="s">
        <v>1</v>
      </c>
      <c r="D901" s="36">
        <v>81</v>
      </c>
      <c r="E901" s="38" t="s">
        <v>122</v>
      </c>
      <c r="F901" s="36">
        <v>812</v>
      </c>
      <c r="G901" s="38" t="s">
        <v>134</v>
      </c>
      <c r="H901" s="36">
        <v>1812200754</v>
      </c>
      <c r="I901" s="36" t="s">
        <v>890</v>
      </c>
      <c r="J901" s="39">
        <v>-13558.18</v>
      </c>
      <c r="K901" s="33">
        <v>-6579</v>
      </c>
      <c r="L901" s="40">
        <v>-55000</v>
      </c>
      <c r="M901" s="16"/>
      <c r="N901" s="16"/>
      <c r="O901" s="16"/>
      <c r="Q901" s="4"/>
      <c r="R901" s="5"/>
      <c r="S901" s="2"/>
      <c r="T901" s="2"/>
      <c r="U901" s="2"/>
      <c r="V901" s="2"/>
      <c r="W901" s="2"/>
      <c r="X901" s="2"/>
      <c r="Y901" s="2"/>
      <c r="Z901" s="2"/>
    </row>
    <row r="902" spans="1:26" ht="15" customHeight="1" outlineLevel="2" x14ac:dyDescent="0.25">
      <c r="A902" s="35" t="s">
        <v>122</v>
      </c>
      <c r="B902" s="36">
        <v>2</v>
      </c>
      <c r="C902" s="36" t="s">
        <v>1</v>
      </c>
      <c r="D902" s="36">
        <v>81</v>
      </c>
      <c r="E902" s="38" t="s">
        <v>122</v>
      </c>
      <c r="F902" s="36">
        <v>812</v>
      </c>
      <c r="G902" s="38" t="s">
        <v>134</v>
      </c>
      <c r="H902" s="36">
        <v>1812200757</v>
      </c>
      <c r="I902" s="36" t="s">
        <v>862</v>
      </c>
      <c r="J902" s="39">
        <v>-4179.67</v>
      </c>
      <c r="K902" s="33">
        <v>-224741.36</v>
      </c>
      <c r="L902" s="40">
        <v>-160000</v>
      </c>
      <c r="M902" s="16"/>
      <c r="N902" s="16"/>
      <c r="O902" s="16"/>
      <c r="Q902" s="4"/>
      <c r="R902" s="5"/>
      <c r="S902" s="2"/>
      <c r="T902" s="2"/>
      <c r="U902" s="2"/>
      <c r="V902" s="2"/>
      <c r="W902" s="2"/>
      <c r="X902" s="2"/>
      <c r="Y902" s="2"/>
      <c r="Z902" s="2"/>
    </row>
    <row r="903" spans="1:26" ht="15" customHeight="1" outlineLevel="2" x14ac:dyDescent="0.25">
      <c r="A903" s="35" t="s">
        <v>122</v>
      </c>
      <c r="B903" s="36">
        <v>2</v>
      </c>
      <c r="C903" s="36" t="s">
        <v>1</v>
      </c>
      <c r="D903" s="36">
        <v>81</v>
      </c>
      <c r="E903" s="38" t="s">
        <v>122</v>
      </c>
      <c r="F903" s="36">
        <v>812</v>
      </c>
      <c r="G903" s="38" t="s">
        <v>134</v>
      </c>
      <c r="H903" s="36">
        <v>1812200760</v>
      </c>
      <c r="I903" s="36" t="s">
        <v>819</v>
      </c>
      <c r="J903" s="39">
        <v>-12596866.119999999</v>
      </c>
      <c r="K903" s="33">
        <v>-19759736.920000002</v>
      </c>
      <c r="L903" s="40">
        <v>-17672000</v>
      </c>
      <c r="M903" s="16"/>
      <c r="N903" s="16"/>
      <c r="O903" s="16"/>
      <c r="Q903" s="4"/>
      <c r="R903" s="5"/>
      <c r="S903" s="2"/>
      <c r="T903" s="2"/>
      <c r="U903" s="2"/>
      <c r="V903" s="2"/>
      <c r="W903" s="2"/>
      <c r="X903" s="2"/>
      <c r="Y903" s="2"/>
      <c r="Z903" s="2"/>
    </row>
    <row r="904" spans="1:26" ht="15" customHeight="1" outlineLevel="2" x14ac:dyDescent="0.25">
      <c r="A904" s="35" t="s">
        <v>122</v>
      </c>
      <c r="B904" s="36">
        <v>2</v>
      </c>
      <c r="C904" s="36" t="s">
        <v>1</v>
      </c>
      <c r="D904" s="36">
        <v>81</v>
      </c>
      <c r="E904" s="38" t="s">
        <v>122</v>
      </c>
      <c r="F904" s="36">
        <v>812</v>
      </c>
      <c r="G904" s="38" t="s">
        <v>134</v>
      </c>
      <c r="H904" s="36">
        <v>1812200767</v>
      </c>
      <c r="I904" s="36" t="s">
        <v>584</v>
      </c>
      <c r="J904" s="39">
        <v>-1467416.8</v>
      </c>
      <c r="K904" s="33">
        <v>-1193078.44</v>
      </c>
      <c r="L904" s="40">
        <v>-1100000</v>
      </c>
      <c r="M904" s="16"/>
      <c r="N904" s="16"/>
      <c r="O904" s="16"/>
      <c r="Q904" s="4"/>
      <c r="R904" s="5"/>
      <c r="S904" s="2"/>
      <c r="T904" s="2"/>
      <c r="U904" s="2"/>
      <c r="V904" s="2"/>
      <c r="W904" s="2"/>
      <c r="X904" s="2"/>
      <c r="Y904" s="2"/>
      <c r="Z904" s="2"/>
    </row>
    <row r="905" spans="1:26" ht="15" customHeight="1" outlineLevel="2" x14ac:dyDescent="0.25">
      <c r="A905" s="35" t="s">
        <v>122</v>
      </c>
      <c r="B905" s="36">
        <v>2</v>
      </c>
      <c r="C905" s="36" t="s">
        <v>1</v>
      </c>
      <c r="D905" s="36">
        <v>81</v>
      </c>
      <c r="E905" s="38" t="s">
        <v>122</v>
      </c>
      <c r="F905" s="36">
        <v>812</v>
      </c>
      <c r="G905" s="38" t="s">
        <v>134</v>
      </c>
      <c r="H905" s="36">
        <v>1812200768</v>
      </c>
      <c r="I905" s="36" t="s">
        <v>847</v>
      </c>
      <c r="J905" s="39">
        <v>-254618.9</v>
      </c>
      <c r="K905" s="33">
        <v>-322369.43</v>
      </c>
      <c r="L905" s="40">
        <v>-320000</v>
      </c>
      <c r="M905" s="16"/>
      <c r="N905" s="16"/>
      <c r="O905" s="16"/>
      <c r="Q905" s="4"/>
      <c r="R905" s="5"/>
      <c r="S905" s="2"/>
      <c r="T905" s="2"/>
      <c r="U905" s="2"/>
      <c r="V905" s="2"/>
      <c r="W905" s="2"/>
      <c r="X905" s="2"/>
      <c r="Y905" s="2"/>
      <c r="Z905" s="2"/>
    </row>
    <row r="906" spans="1:26" ht="15" customHeight="1" outlineLevel="2" x14ac:dyDescent="0.25">
      <c r="A906" s="35" t="s">
        <v>122</v>
      </c>
      <c r="B906" s="36">
        <v>2</v>
      </c>
      <c r="C906" s="36" t="s">
        <v>1</v>
      </c>
      <c r="D906" s="36">
        <v>81</v>
      </c>
      <c r="E906" s="38" t="s">
        <v>122</v>
      </c>
      <c r="F906" s="36">
        <v>812</v>
      </c>
      <c r="G906" s="38" t="s">
        <v>134</v>
      </c>
      <c r="H906" s="36">
        <v>1812200769</v>
      </c>
      <c r="I906" s="36" t="s">
        <v>882</v>
      </c>
      <c r="J906" s="39">
        <v>-3397.06</v>
      </c>
      <c r="K906" s="33">
        <v>0</v>
      </c>
      <c r="L906" s="40">
        <v>0</v>
      </c>
      <c r="M906" s="16"/>
      <c r="N906" s="16"/>
      <c r="O906" s="16"/>
      <c r="Q906" s="4"/>
      <c r="R906" s="5"/>
      <c r="S906" s="2"/>
      <c r="T906" s="2"/>
      <c r="U906" s="2"/>
      <c r="V906" s="2"/>
      <c r="W906" s="2"/>
      <c r="X906" s="2"/>
      <c r="Y906" s="2"/>
      <c r="Z906" s="2"/>
    </row>
    <row r="907" spans="1:26" ht="15" customHeight="1" outlineLevel="2" x14ac:dyDescent="0.25">
      <c r="A907" s="35" t="s">
        <v>122</v>
      </c>
      <c r="B907" s="36">
        <v>2</v>
      </c>
      <c r="C907" s="36" t="s">
        <v>1</v>
      </c>
      <c r="D907" s="36">
        <v>81</v>
      </c>
      <c r="E907" s="38" t="s">
        <v>122</v>
      </c>
      <c r="F907" s="36">
        <v>812</v>
      </c>
      <c r="G907" s="38" t="s">
        <v>134</v>
      </c>
      <c r="H907" s="36">
        <v>1812200781</v>
      </c>
      <c r="I907" s="36" t="s">
        <v>840</v>
      </c>
      <c r="J907" s="39">
        <v>-166353.16</v>
      </c>
      <c r="K907" s="33">
        <v>-379695.78</v>
      </c>
      <c r="L907" s="40">
        <v>-450000</v>
      </c>
      <c r="M907" s="16"/>
      <c r="N907" s="16"/>
      <c r="O907" s="16"/>
      <c r="Q907" s="4"/>
      <c r="R907" s="5"/>
      <c r="S907" s="2"/>
      <c r="T907" s="2"/>
      <c r="U907" s="2"/>
      <c r="V907" s="2"/>
      <c r="W907" s="2"/>
      <c r="X907" s="2"/>
      <c r="Y907" s="2"/>
      <c r="Z907" s="2"/>
    </row>
    <row r="908" spans="1:26" ht="15" customHeight="1" outlineLevel="2" x14ac:dyDescent="0.25">
      <c r="A908" s="35" t="s">
        <v>122</v>
      </c>
      <c r="B908" s="36">
        <v>2</v>
      </c>
      <c r="C908" s="36" t="s">
        <v>1</v>
      </c>
      <c r="D908" s="36">
        <v>81</v>
      </c>
      <c r="E908" s="38" t="s">
        <v>122</v>
      </c>
      <c r="F908" s="36">
        <v>812</v>
      </c>
      <c r="G908" s="38" t="s">
        <v>134</v>
      </c>
      <c r="H908" s="36">
        <v>1812200785</v>
      </c>
      <c r="I908" s="36" t="s">
        <v>563</v>
      </c>
      <c r="J908" s="39">
        <v>-3865594.96</v>
      </c>
      <c r="K908" s="33">
        <v>-4699619.67</v>
      </c>
      <c r="L908" s="40">
        <v>-3170000</v>
      </c>
      <c r="M908" s="16"/>
      <c r="N908" s="16"/>
      <c r="O908" s="16"/>
      <c r="Q908" s="4"/>
      <c r="R908" s="5"/>
      <c r="S908" s="2"/>
      <c r="T908" s="2"/>
      <c r="U908" s="2"/>
      <c r="V908" s="2"/>
      <c r="W908" s="2"/>
      <c r="X908" s="2"/>
      <c r="Y908" s="2"/>
      <c r="Z908" s="2"/>
    </row>
    <row r="909" spans="1:26" ht="15" customHeight="1" outlineLevel="2" x14ac:dyDescent="0.25">
      <c r="A909" s="35" t="s">
        <v>122</v>
      </c>
      <c r="B909" s="36">
        <v>2</v>
      </c>
      <c r="C909" s="36" t="s">
        <v>1</v>
      </c>
      <c r="D909" s="36">
        <v>81</v>
      </c>
      <c r="E909" s="38" t="s">
        <v>122</v>
      </c>
      <c r="F909" s="36">
        <v>812</v>
      </c>
      <c r="G909" s="38" t="s">
        <v>134</v>
      </c>
      <c r="H909" s="36">
        <v>1812200870</v>
      </c>
      <c r="I909" s="36" t="s">
        <v>839</v>
      </c>
      <c r="J909" s="39">
        <v>-519993.2</v>
      </c>
      <c r="K909" s="33">
        <v>-435129.82</v>
      </c>
      <c r="L909" s="40">
        <v>-500000</v>
      </c>
      <c r="M909" s="16"/>
      <c r="N909" s="16"/>
      <c r="O909" s="16"/>
      <c r="Q909" s="4"/>
      <c r="R909" s="5"/>
      <c r="S909" s="2"/>
      <c r="T909" s="2"/>
      <c r="U909" s="2"/>
      <c r="V909" s="2"/>
      <c r="W909" s="2"/>
      <c r="X909" s="2"/>
      <c r="Y909" s="2"/>
      <c r="Z909" s="2"/>
    </row>
    <row r="910" spans="1:26" ht="15" customHeight="1" outlineLevel="2" x14ac:dyDescent="0.25">
      <c r="A910" s="35" t="s">
        <v>122</v>
      </c>
      <c r="B910" s="36">
        <v>2</v>
      </c>
      <c r="C910" s="36" t="s">
        <v>1</v>
      </c>
      <c r="D910" s="36">
        <v>81</v>
      </c>
      <c r="E910" s="38" t="s">
        <v>122</v>
      </c>
      <c r="F910" s="36">
        <v>812</v>
      </c>
      <c r="G910" s="38" t="s">
        <v>134</v>
      </c>
      <c r="H910" s="36">
        <v>1812200875</v>
      </c>
      <c r="I910" s="36" t="s">
        <v>873</v>
      </c>
      <c r="J910" s="39">
        <v>-153545.56</v>
      </c>
      <c r="K910" s="33">
        <v>-128402.85</v>
      </c>
      <c r="L910" s="40">
        <v>-120000</v>
      </c>
      <c r="M910" s="16"/>
      <c r="N910" s="16"/>
      <c r="O910" s="16"/>
      <c r="Q910" s="4"/>
      <c r="R910" s="5"/>
      <c r="S910" s="2"/>
      <c r="T910" s="2"/>
      <c r="U910" s="2"/>
      <c r="V910" s="2"/>
      <c r="W910" s="2"/>
      <c r="X910" s="2"/>
      <c r="Y910" s="2"/>
      <c r="Z910" s="2"/>
    </row>
    <row r="911" spans="1:26" ht="15" customHeight="1" outlineLevel="2" x14ac:dyDescent="0.25">
      <c r="A911" s="35" t="s">
        <v>122</v>
      </c>
      <c r="B911" s="36">
        <v>2</v>
      </c>
      <c r="C911" s="36" t="s">
        <v>1</v>
      </c>
      <c r="D911" s="36">
        <v>81</v>
      </c>
      <c r="E911" s="38" t="s">
        <v>122</v>
      </c>
      <c r="F911" s="36">
        <v>812</v>
      </c>
      <c r="G911" s="38" t="s">
        <v>134</v>
      </c>
      <c r="H911" s="36">
        <v>1812200930</v>
      </c>
      <c r="I911" s="36" t="s">
        <v>541</v>
      </c>
      <c r="J911" s="39">
        <v>-15399.21</v>
      </c>
      <c r="K911" s="33">
        <v>-8728.81</v>
      </c>
      <c r="L911" s="40">
        <v>0</v>
      </c>
      <c r="M911" s="16"/>
      <c r="N911" s="16"/>
      <c r="O911" s="16"/>
      <c r="Q911" s="4"/>
      <c r="R911" s="5"/>
      <c r="S911" s="2"/>
      <c r="T911" s="2"/>
      <c r="U911" s="2"/>
      <c r="V911" s="2"/>
      <c r="W911" s="2"/>
      <c r="X911" s="2"/>
      <c r="Y911" s="2"/>
      <c r="Z911" s="2"/>
    </row>
    <row r="912" spans="1:26" ht="15" customHeight="1" outlineLevel="2" x14ac:dyDescent="0.25">
      <c r="A912" s="35" t="s">
        <v>122</v>
      </c>
      <c r="B912" s="36">
        <v>2</v>
      </c>
      <c r="C912" s="36" t="s">
        <v>1</v>
      </c>
      <c r="D912" s="36">
        <v>81</v>
      </c>
      <c r="E912" s="38" t="s">
        <v>122</v>
      </c>
      <c r="F912" s="36">
        <v>812</v>
      </c>
      <c r="G912" s="38" t="s">
        <v>134</v>
      </c>
      <c r="H912" s="36">
        <v>1812210140</v>
      </c>
      <c r="I912" s="36" t="s">
        <v>889</v>
      </c>
      <c r="J912" s="39">
        <v>-24728</v>
      </c>
      <c r="K912" s="33">
        <v>-9187.08</v>
      </c>
      <c r="L912" s="40">
        <v>0</v>
      </c>
      <c r="M912" s="16"/>
      <c r="N912" s="16"/>
      <c r="O912" s="16"/>
      <c r="Q912" s="4"/>
      <c r="R912" s="5"/>
      <c r="S912" s="2"/>
      <c r="T912" s="2"/>
      <c r="U912" s="2"/>
      <c r="V912" s="2"/>
      <c r="W912" s="2"/>
      <c r="X912" s="2"/>
      <c r="Y912" s="2"/>
      <c r="Z912" s="2"/>
    </row>
    <row r="913" spans="1:26" ht="15" customHeight="1" outlineLevel="2" x14ac:dyDescent="0.25">
      <c r="A913" s="35" t="s">
        <v>122</v>
      </c>
      <c r="B913" s="36">
        <v>2</v>
      </c>
      <c r="C913" s="36" t="s">
        <v>1</v>
      </c>
      <c r="D913" s="36">
        <v>81</v>
      </c>
      <c r="E913" s="38" t="s">
        <v>122</v>
      </c>
      <c r="F913" s="36">
        <v>812</v>
      </c>
      <c r="G913" s="38" t="s">
        <v>134</v>
      </c>
      <c r="H913" s="36">
        <v>1812410431</v>
      </c>
      <c r="I913" s="36" t="s">
        <v>918</v>
      </c>
      <c r="J913" s="39">
        <v>-45854.400000000001</v>
      </c>
      <c r="K913" s="33">
        <v>-3255.69</v>
      </c>
      <c r="L913" s="40">
        <v>-8000</v>
      </c>
      <c r="M913" s="16"/>
      <c r="N913" s="16"/>
      <c r="O913" s="16"/>
      <c r="Q913" s="4"/>
      <c r="R913" s="5"/>
      <c r="S913" s="2"/>
      <c r="T913" s="2"/>
      <c r="U913" s="2"/>
      <c r="V913" s="2"/>
      <c r="W913" s="2"/>
      <c r="X913" s="2"/>
      <c r="Y913" s="2"/>
      <c r="Z913" s="2"/>
    </row>
    <row r="914" spans="1:26" ht="15" customHeight="1" outlineLevel="2" x14ac:dyDescent="0.25">
      <c r="A914" s="35" t="s">
        <v>122</v>
      </c>
      <c r="B914" s="36">
        <v>2</v>
      </c>
      <c r="C914" s="36" t="s">
        <v>1</v>
      </c>
      <c r="D914" s="36">
        <v>81</v>
      </c>
      <c r="E914" s="38" t="s">
        <v>122</v>
      </c>
      <c r="F914" s="36">
        <v>812</v>
      </c>
      <c r="G914" s="38" t="s">
        <v>134</v>
      </c>
      <c r="H914" s="36">
        <v>1812600110</v>
      </c>
      <c r="I914" s="36" t="s">
        <v>517</v>
      </c>
      <c r="J914" s="39">
        <v>-1471268.3</v>
      </c>
      <c r="K914" s="33">
        <v>-2703336.83</v>
      </c>
      <c r="L914" s="40">
        <v>-3955000</v>
      </c>
      <c r="M914" s="16"/>
      <c r="N914" s="16"/>
      <c r="O914" s="16"/>
      <c r="Q914" s="4"/>
      <c r="R914" s="5"/>
      <c r="S914" s="2"/>
      <c r="T914" s="2"/>
      <c r="U914" s="2"/>
      <c r="V914" s="2"/>
      <c r="W914" s="2"/>
      <c r="X914" s="2"/>
      <c r="Y914" s="2"/>
      <c r="Z914" s="2"/>
    </row>
    <row r="915" spans="1:26" ht="15" customHeight="1" outlineLevel="2" x14ac:dyDescent="0.25">
      <c r="A915" s="35" t="s">
        <v>122</v>
      </c>
      <c r="B915" s="36">
        <v>2</v>
      </c>
      <c r="C915" s="36" t="s">
        <v>1</v>
      </c>
      <c r="D915" s="36">
        <v>81</v>
      </c>
      <c r="E915" s="38" t="s">
        <v>122</v>
      </c>
      <c r="F915" s="36">
        <v>812</v>
      </c>
      <c r="G915" s="38" t="s">
        <v>134</v>
      </c>
      <c r="H915" s="36">
        <v>1812600410</v>
      </c>
      <c r="I915" s="36" t="s">
        <v>938</v>
      </c>
      <c r="J915" s="39">
        <v>-55984.5</v>
      </c>
      <c r="K915" s="33">
        <v>-28080</v>
      </c>
      <c r="L915" s="40">
        <v>0</v>
      </c>
      <c r="M915" s="16"/>
      <c r="N915" s="16"/>
      <c r="O915" s="16"/>
      <c r="Q915" s="4"/>
      <c r="R915" s="5"/>
      <c r="S915" s="2"/>
      <c r="T915" s="2"/>
      <c r="U915" s="2"/>
      <c r="V915" s="2"/>
      <c r="W915" s="2"/>
      <c r="X915" s="2"/>
      <c r="Y915" s="2"/>
      <c r="Z915" s="2"/>
    </row>
    <row r="916" spans="1:26" ht="15" customHeight="1" outlineLevel="2" x14ac:dyDescent="0.25">
      <c r="A916" s="35" t="s">
        <v>122</v>
      </c>
      <c r="B916" s="36">
        <v>2</v>
      </c>
      <c r="C916" s="36" t="s">
        <v>1</v>
      </c>
      <c r="D916" s="36">
        <v>81</v>
      </c>
      <c r="E916" s="38" t="s">
        <v>122</v>
      </c>
      <c r="F916" s="36">
        <v>812</v>
      </c>
      <c r="G916" s="38" t="s">
        <v>134</v>
      </c>
      <c r="H916" s="36">
        <v>1812600750</v>
      </c>
      <c r="I916" s="36" t="s">
        <v>885</v>
      </c>
      <c r="J916" s="39">
        <v>-39051.65</v>
      </c>
      <c r="K916" s="33">
        <v>-38093.370000000003</v>
      </c>
      <c r="L916" s="40">
        <v>-90000</v>
      </c>
      <c r="M916" s="16"/>
      <c r="N916" s="16"/>
      <c r="O916" s="16"/>
      <c r="Q916" s="4"/>
      <c r="R916" s="5"/>
      <c r="S916" s="2"/>
      <c r="T916" s="2"/>
      <c r="U916" s="2"/>
      <c r="V916" s="2"/>
      <c r="W916" s="2"/>
      <c r="X916" s="2"/>
      <c r="Y916" s="2"/>
      <c r="Z916" s="2"/>
    </row>
    <row r="917" spans="1:26" ht="15" customHeight="1" outlineLevel="2" x14ac:dyDescent="0.25">
      <c r="A917" s="35" t="s">
        <v>122</v>
      </c>
      <c r="B917" s="36">
        <v>2</v>
      </c>
      <c r="C917" s="36" t="s">
        <v>1</v>
      </c>
      <c r="D917" s="36">
        <v>81</v>
      </c>
      <c r="E917" s="38" t="s">
        <v>122</v>
      </c>
      <c r="F917" s="36">
        <v>812</v>
      </c>
      <c r="G917" s="38" t="s">
        <v>134</v>
      </c>
      <c r="H917" s="36">
        <v>1812600751</v>
      </c>
      <c r="I917" s="36" t="s">
        <v>849</v>
      </c>
      <c r="J917" s="39">
        <v>-51601.66</v>
      </c>
      <c r="K917" s="33">
        <v>-128280.66</v>
      </c>
      <c r="L917" s="40">
        <v>-288000</v>
      </c>
      <c r="M917" s="16"/>
      <c r="N917" s="16"/>
      <c r="O917" s="16"/>
      <c r="Q917" s="4"/>
      <c r="R917" s="5"/>
      <c r="S917" s="2"/>
      <c r="T917" s="2"/>
      <c r="U917" s="2"/>
      <c r="V917" s="2"/>
      <c r="W917" s="2"/>
      <c r="X917" s="2"/>
      <c r="Y917" s="2"/>
      <c r="Z917" s="2"/>
    </row>
    <row r="918" spans="1:26" ht="15" customHeight="1" outlineLevel="2" x14ac:dyDescent="0.25">
      <c r="A918" s="35" t="s">
        <v>122</v>
      </c>
      <c r="B918" s="36">
        <v>2</v>
      </c>
      <c r="C918" s="36" t="s">
        <v>1</v>
      </c>
      <c r="D918" s="36">
        <v>81</v>
      </c>
      <c r="E918" s="38" t="s">
        <v>122</v>
      </c>
      <c r="F918" s="36">
        <v>812</v>
      </c>
      <c r="G918" s="38" t="s">
        <v>134</v>
      </c>
      <c r="H918" s="36">
        <v>1812600870</v>
      </c>
      <c r="I918" s="36" t="s">
        <v>874</v>
      </c>
      <c r="J918" s="39">
        <v>-3000</v>
      </c>
      <c r="K918" s="33">
        <v>-91999.8</v>
      </c>
      <c r="L918" s="40">
        <v>-120000</v>
      </c>
      <c r="M918" s="16"/>
      <c r="N918" s="16"/>
      <c r="O918" s="16"/>
      <c r="Q918" s="4"/>
      <c r="R918" s="5"/>
      <c r="S918" s="2"/>
      <c r="T918" s="2"/>
      <c r="U918" s="2"/>
      <c r="V918" s="2"/>
      <c r="W918" s="2"/>
      <c r="X918" s="2"/>
      <c r="Y918" s="2"/>
      <c r="Z918" s="2"/>
    </row>
    <row r="919" spans="1:26" ht="15" customHeight="1" outlineLevel="2" x14ac:dyDescent="0.25">
      <c r="A919" s="35" t="s">
        <v>122</v>
      </c>
      <c r="B919" s="36">
        <v>2</v>
      </c>
      <c r="C919" s="36" t="s">
        <v>1</v>
      </c>
      <c r="D919" s="36">
        <v>81</v>
      </c>
      <c r="E919" s="38" t="s">
        <v>122</v>
      </c>
      <c r="F919" s="36">
        <v>812</v>
      </c>
      <c r="G919" s="38" t="s">
        <v>134</v>
      </c>
      <c r="H919" s="36">
        <v>1812610110</v>
      </c>
      <c r="I919" s="36" t="s">
        <v>901</v>
      </c>
      <c r="J919" s="39">
        <v>-6680029.71</v>
      </c>
      <c r="K919" s="33">
        <v>-9202932.8200000003</v>
      </c>
      <c r="L919" s="40">
        <v>-12114000</v>
      </c>
      <c r="M919" s="16"/>
      <c r="N919" s="16"/>
      <c r="O919" s="16"/>
      <c r="Q919" s="4"/>
      <c r="R919" s="5"/>
      <c r="S919" s="2"/>
      <c r="T919" s="2"/>
      <c r="U919" s="2"/>
      <c r="V919" s="2"/>
      <c r="W919" s="2"/>
      <c r="X919" s="2"/>
      <c r="Y919" s="2"/>
      <c r="Z919" s="2"/>
    </row>
    <row r="920" spans="1:26" ht="15" customHeight="1" outlineLevel="2" x14ac:dyDescent="0.25">
      <c r="A920" s="35" t="s">
        <v>122</v>
      </c>
      <c r="B920" s="36">
        <v>2</v>
      </c>
      <c r="C920" s="36" t="s">
        <v>1</v>
      </c>
      <c r="D920" s="36">
        <v>81</v>
      </c>
      <c r="E920" s="38" t="s">
        <v>122</v>
      </c>
      <c r="F920" s="36">
        <v>812</v>
      </c>
      <c r="G920" s="38" t="s">
        <v>134</v>
      </c>
      <c r="H920" s="36">
        <v>1812610111</v>
      </c>
      <c r="I920" s="36" t="s">
        <v>902</v>
      </c>
      <c r="J920" s="39">
        <v>-1580909.91</v>
      </c>
      <c r="K920" s="33">
        <v>-1711245.79</v>
      </c>
      <c r="L920" s="40">
        <v>-1377000</v>
      </c>
      <c r="M920" s="16"/>
      <c r="N920" s="16"/>
      <c r="O920" s="16"/>
      <c r="Q920" s="4"/>
      <c r="R920" s="5"/>
      <c r="S920" s="2"/>
      <c r="T920" s="2"/>
      <c r="U920" s="2"/>
      <c r="V920" s="2"/>
      <c r="W920" s="2"/>
      <c r="X920" s="2"/>
      <c r="Y920" s="2"/>
      <c r="Z920" s="2"/>
    </row>
    <row r="921" spans="1:26" ht="15" customHeight="1" outlineLevel="2" x14ac:dyDescent="0.25">
      <c r="A921" s="35" t="s">
        <v>122</v>
      </c>
      <c r="B921" s="36">
        <v>2</v>
      </c>
      <c r="C921" s="36" t="s">
        <v>1</v>
      </c>
      <c r="D921" s="36">
        <v>81</v>
      </c>
      <c r="E921" s="38" t="s">
        <v>122</v>
      </c>
      <c r="F921" s="36">
        <v>812</v>
      </c>
      <c r="G921" s="38" t="s">
        <v>134</v>
      </c>
      <c r="H921" s="36">
        <v>1812610130</v>
      </c>
      <c r="I921" s="36" t="s">
        <v>903</v>
      </c>
      <c r="J921" s="39">
        <v>-44195.5</v>
      </c>
      <c r="K921" s="33">
        <v>-101341.18</v>
      </c>
      <c r="L921" s="40">
        <v>-130000</v>
      </c>
      <c r="M921" s="16"/>
      <c r="N921" s="16"/>
      <c r="O921" s="16"/>
      <c r="Q921" s="4"/>
      <c r="R921" s="5"/>
      <c r="S921" s="2"/>
      <c r="T921" s="2"/>
      <c r="U921" s="2"/>
      <c r="V921" s="2"/>
      <c r="W921" s="2"/>
      <c r="X921" s="2"/>
      <c r="Y921" s="2"/>
      <c r="Z921" s="2"/>
    </row>
    <row r="922" spans="1:26" ht="15" customHeight="1" outlineLevel="2" x14ac:dyDescent="0.25">
      <c r="A922" s="35" t="s">
        <v>122</v>
      </c>
      <c r="B922" s="36">
        <v>2</v>
      </c>
      <c r="C922" s="36" t="s">
        <v>1</v>
      </c>
      <c r="D922" s="36">
        <v>81</v>
      </c>
      <c r="E922" s="38" t="s">
        <v>122</v>
      </c>
      <c r="F922" s="36">
        <v>812</v>
      </c>
      <c r="G922" s="38" t="s">
        <v>134</v>
      </c>
      <c r="H922" s="36">
        <v>1812610140</v>
      </c>
      <c r="I922" s="36" t="s">
        <v>904</v>
      </c>
      <c r="J922" s="39">
        <v>-139275.60999999999</v>
      </c>
      <c r="K922" s="33">
        <v>-32354</v>
      </c>
      <c r="L922" s="40">
        <v>-30000</v>
      </c>
      <c r="M922" s="16"/>
      <c r="N922" s="16"/>
      <c r="O922" s="16"/>
      <c r="Q922" s="4"/>
      <c r="R922" s="5"/>
      <c r="S922" s="2"/>
      <c r="T922" s="2"/>
      <c r="U922" s="2"/>
      <c r="V922" s="2"/>
      <c r="W922" s="2"/>
      <c r="X922" s="2"/>
      <c r="Y922" s="2"/>
      <c r="Z922" s="2"/>
    </row>
    <row r="923" spans="1:26" ht="15" customHeight="1" outlineLevel="2" x14ac:dyDescent="0.25">
      <c r="A923" s="35" t="s">
        <v>122</v>
      </c>
      <c r="B923" s="36">
        <v>2</v>
      </c>
      <c r="C923" s="36" t="s">
        <v>1</v>
      </c>
      <c r="D923" s="36">
        <v>81</v>
      </c>
      <c r="E923" s="38" t="s">
        <v>122</v>
      </c>
      <c r="F923" s="36">
        <v>812</v>
      </c>
      <c r="G923" s="38" t="s">
        <v>134</v>
      </c>
      <c r="H923" s="36">
        <v>1812610767</v>
      </c>
      <c r="I923" s="36" t="s">
        <v>905</v>
      </c>
      <c r="J923" s="39">
        <v>-79235.58</v>
      </c>
      <c r="K923" s="33">
        <v>-133253.87</v>
      </c>
      <c r="L923" s="40">
        <v>-75000</v>
      </c>
      <c r="M923" s="16"/>
      <c r="N923" s="16"/>
      <c r="O923" s="16"/>
      <c r="Q923" s="4"/>
      <c r="R923" s="5"/>
      <c r="S923" s="2"/>
      <c r="T923" s="2"/>
      <c r="U923" s="2"/>
      <c r="V923" s="2"/>
      <c r="W923" s="2"/>
      <c r="X923" s="2"/>
      <c r="Y923" s="2"/>
      <c r="Z923" s="2"/>
    </row>
    <row r="924" spans="1:26" ht="15" customHeight="1" outlineLevel="2" x14ac:dyDescent="0.25">
      <c r="A924" s="35" t="s">
        <v>122</v>
      </c>
      <c r="B924" s="36">
        <v>2</v>
      </c>
      <c r="C924" s="36" t="s">
        <v>1</v>
      </c>
      <c r="D924" s="36">
        <v>81</v>
      </c>
      <c r="E924" s="38" t="s">
        <v>122</v>
      </c>
      <c r="F924" s="36">
        <v>813</v>
      </c>
      <c r="G924" s="38" t="s">
        <v>158</v>
      </c>
      <c r="H924" s="36">
        <v>1813000570</v>
      </c>
      <c r="I924" s="36" t="s">
        <v>906</v>
      </c>
      <c r="J924" s="39">
        <v>-570406.19999999995</v>
      </c>
      <c r="K924" s="33">
        <v>-669999.80000000005</v>
      </c>
      <c r="L924" s="40">
        <v>-660000</v>
      </c>
      <c r="M924" s="16"/>
      <c r="N924" s="16"/>
      <c r="O924" s="16"/>
      <c r="Q924" s="4"/>
      <c r="R924" s="5"/>
      <c r="S924" s="2"/>
      <c r="T924" s="2"/>
      <c r="U924" s="2"/>
      <c r="V924" s="2"/>
      <c r="W924" s="2"/>
      <c r="X924" s="2"/>
      <c r="Y924" s="2"/>
      <c r="Z924" s="2"/>
    </row>
    <row r="925" spans="1:26" ht="15" customHeight="1" outlineLevel="2" x14ac:dyDescent="0.25">
      <c r="A925" s="35" t="s">
        <v>122</v>
      </c>
      <c r="B925" s="36">
        <v>2</v>
      </c>
      <c r="C925" s="36" t="s">
        <v>1</v>
      </c>
      <c r="D925" s="36">
        <v>81</v>
      </c>
      <c r="E925" s="38" t="s">
        <v>122</v>
      </c>
      <c r="F925" s="36">
        <v>813</v>
      </c>
      <c r="G925" s="38" t="s">
        <v>158</v>
      </c>
      <c r="H925" s="36">
        <v>1813000571</v>
      </c>
      <c r="I925" s="36" t="s">
        <v>939</v>
      </c>
      <c r="J925" s="39">
        <v>-52560</v>
      </c>
      <c r="K925" s="33">
        <v>0</v>
      </c>
      <c r="L925" s="40">
        <v>0</v>
      </c>
      <c r="M925" s="16"/>
      <c r="N925" s="16"/>
      <c r="O925" s="16"/>
      <c r="Q925" s="4"/>
      <c r="R925" s="5"/>
      <c r="S925" s="2"/>
      <c r="T925" s="2"/>
      <c r="U925" s="2"/>
      <c r="V925" s="2"/>
      <c r="W925" s="2"/>
      <c r="X925" s="2"/>
      <c r="Y925" s="2"/>
      <c r="Z925" s="2"/>
    </row>
    <row r="926" spans="1:26" ht="15" customHeight="1" outlineLevel="2" x14ac:dyDescent="0.25">
      <c r="A926" s="35" t="s">
        <v>122</v>
      </c>
      <c r="B926" s="36">
        <v>2</v>
      </c>
      <c r="C926" s="36" t="s">
        <v>1</v>
      </c>
      <c r="D926" s="36">
        <v>81</v>
      </c>
      <c r="E926" s="38" t="s">
        <v>122</v>
      </c>
      <c r="F926" s="36">
        <v>813</v>
      </c>
      <c r="G926" s="38" t="s">
        <v>158</v>
      </c>
      <c r="H926" s="36">
        <v>1813000751</v>
      </c>
      <c r="I926" s="36" t="s">
        <v>823</v>
      </c>
      <c r="J926" s="39">
        <v>0</v>
      </c>
      <c r="K926" s="33">
        <v>-1959888.57</v>
      </c>
      <c r="L926" s="40">
        <v>-1950000</v>
      </c>
      <c r="M926" s="16"/>
      <c r="N926" s="16"/>
      <c r="O926" s="16"/>
      <c r="Q926" s="4"/>
      <c r="R926" s="5"/>
      <c r="S926" s="2"/>
      <c r="T926" s="2"/>
      <c r="U926" s="2"/>
      <c r="V926" s="2"/>
      <c r="W926" s="2"/>
      <c r="X926" s="2"/>
      <c r="Y926" s="2"/>
      <c r="Z926" s="2"/>
    </row>
    <row r="927" spans="1:26" ht="15" customHeight="1" outlineLevel="2" x14ac:dyDescent="0.25">
      <c r="A927" s="35" t="s">
        <v>122</v>
      </c>
      <c r="B927" s="36">
        <v>2</v>
      </c>
      <c r="C927" s="36" t="s">
        <v>1</v>
      </c>
      <c r="D927" s="36">
        <v>81</v>
      </c>
      <c r="E927" s="38" t="s">
        <v>122</v>
      </c>
      <c r="F927" s="36">
        <v>813</v>
      </c>
      <c r="G927" s="38" t="s">
        <v>158</v>
      </c>
      <c r="H927" s="36">
        <v>1813000753</v>
      </c>
      <c r="I927" s="36" t="s">
        <v>159</v>
      </c>
      <c r="J927" s="39">
        <v>-443992.4</v>
      </c>
      <c r="K927" s="33">
        <v>-2245707.16</v>
      </c>
      <c r="L927" s="40">
        <v>-1350000</v>
      </c>
      <c r="M927" s="16"/>
      <c r="N927" s="16"/>
      <c r="O927" s="16"/>
      <c r="Q927" s="4"/>
      <c r="R927" s="5"/>
      <c r="S927" s="2"/>
      <c r="T927" s="2"/>
      <c r="U927" s="2"/>
      <c r="V927" s="2"/>
      <c r="W927" s="2"/>
      <c r="X927" s="2"/>
      <c r="Y927" s="2"/>
      <c r="Z927" s="2"/>
    </row>
    <row r="928" spans="1:26" ht="15" customHeight="1" outlineLevel="2" x14ac:dyDescent="0.25">
      <c r="A928" s="35" t="s">
        <v>122</v>
      </c>
      <c r="B928" s="36">
        <v>2</v>
      </c>
      <c r="C928" s="36" t="s">
        <v>1</v>
      </c>
      <c r="D928" s="36">
        <v>81</v>
      </c>
      <c r="E928" s="38" t="s">
        <v>122</v>
      </c>
      <c r="F928" s="36">
        <v>813</v>
      </c>
      <c r="G928" s="38" t="s">
        <v>158</v>
      </c>
      <c r="H928" s="36">
        <v>1813000875</v>
      </c>
      <c r="I928" s="36" t="s">
        <v>942</v>
      </c>
      <c r="J928" s="39">
        <v>-4003.11</v>
      </c>
      <c r="K928" s="33">
        <v>0</v>
      </c>
      <c r="L928" s="40">
        <v>0</v>
      </c>
      <c r="M928" s="16"/>
      <c r="N928" s="16"/>
      <c r="O928" s="16"/>
      <c r="Q928" s="4"/>
      <c r="R928" s="5"/>
      <c r="S928" s="2"/>
      <c r="T928" s="2"/>
      <c r="U928" s="2"/>
      <c r="V928" s="2"/>
      <c r="W928" s="2"/>
      <c r="X928" s="2"/>
      <c r="Y928" s="2"/>
      <c r="Z928" s="2"/>
    </row>
    <row r="929" spans="1:26" ht="15" customHeight="1" outlineLevel="2" x14ac:dyDescent="0.25">
      <c r="A929" s="35" t="s">
        <v>122</v>
      </c>
      <c r="B929" s="36">
        <v>2</v>
      </c>
      <c r="C929" s="36" t="s">
        <v>1</v>
      </c>
      <c r="D929" s="36">
        <v>81</v>
      </c>
      <c r="E929" s="38" t="s">
        <v>122</v>
      </c>
      <c r="F929" s="36">
        <v>813</v>
      </c>
      <c r="G929" s="38" t="s">
        <v>158</v>
      </c>
      <c r="H929" s="36">
        <v>1813110110</v>
      </c>
      <c r="I929" s="36" t="s">
        <v>913</v>
      </c>
      <c r="J929" s="39">
        <v>-300934.06</v>
      </c>
      <c r="K929" s="33">
        <v>-353481.46</v>
      </c>
      <c r="L929" s="40">
        <v>-334000</v>
      </c>
      <c r="M929" s="16"/>
      <c r="N929" s="16"/>
      <c r="O929" s="16"/>
      <c r="Q929" s="4"/>
      <c r="R929" s="5"/>
      <c r="S929" s="2"/>
      <c r="T929" s="2"/>
      <c r="U929" s="2"/>
      <c r="V929" s="2"/>
      <c r="W929" s="2"/>
      <c r="X929" s="2"/>
      <c r="Y929" s="2"/>
      <c r="Z929" s="2"/>
    </row>
    <row r="930" spans="1:26" ht="15" customHeight="1" outlineLevel="2" x14ac:dyDescent="0.25">
      <c r="A930" s="38" t="s">
        <v>122</v>
      </c>
      <c r="B930" s="38">
        <v>2</v>
      </c>
      <c r="C930" s="38" t="s">
        <v>1</v>
      </c>
      <c r="D930" s="38">
        <v>81</v>
      </c>
      <c r="E930" s="38" t="s">
        <v>122</v>
      </c>
      <c r="F930" s="38">
        <v>813</v>
      </c>
      <c r="G930" s="38" t="s">
        <v>158</v>
      </c>
      <c r="H930" s="38">
        <v>1813110140</v>
      </c>
      <c r="I930" s="38" t="s">
        <v>519</v>
      </c>
      <c r="J930" s="42">
        <v>0</v>
      </c>
      <c r="K930" s="33">
        <v>-146</v>
      </c>
      <c r="L930" s="40">
        <v>0</v>
      </c>
      <c r="M930" s="17"/>
      <c r="N930" s="17"/>
      <c r="O930" s="17"/>
    </row>
    <row r="931" spans="1:26" ht="15" customHeight="1" outlineLevel="2" x14ac:dyDescent="0.25">
      <c r="A931" s="35" t="s">
        <v>122</v>
      </c>
      <c r="B931" s="36">
        <v>2</v>
      </c>
      <c r="C931" s="36" t="s">
        <v>1</v>
      </c>
      <c r="D931" s="36">
        <v>81</v>
      </c>
      <c r="E931" s="38" t="s">
        <v>122</v>
      </c>
      <c r="F931" s="36">
        <v>813</v>
      </c>
      <c r="G931" s="38" t="s">
        <v>158</v>
      </c>
      <c r="H931" s="36">
        <v>1813110750</v>
      </c>
      <c r="I931" s="36" t="s">
        <v>534</v>
      </c>
      <c r="J931" s="39">
        <v>-16335.24</v>
      </c>
      <c r="K931" s="33">
        <v>0</v>
      </c>
      <c r="L931" s="40">
        <v>0</v>
      </c>
      <c r="M931" s="16"/>
      <c r="N931" s="16"/>
      <c r="O931" s="16"/>
      <c r="Q931" s="4"/>
      <c r="R931" s="5"/>
      <c r="S931" s="2"/>
      <c r="T931" s="2"/>
      <c r="U931" s="2"/>
      <c r="V931" s="2"/>
      <c r="W931" s="2"/>
      <c r="X931" s="2"/>
      <c r="Y931" s="2"/>
      <c r="Z931" s="2"/>
    </row>
    <row r="932" spans="1:26" ht="15" customHeight="1" outlineLevel="2" x14ac:dyDescent="0.25">
      <c r="A932" s="35" t="s">
        <v>122</v>
      </c>
      <c r="B932" s="36">
        <v>2</v>
      </c>
      <c r="C932" s="36" t="s">
        <v>1</v>
      </c>
      <c r="D932" s="36">
        <v>81</v>
      </c>
      <c r="E932" s="38" t="s">
        <v>122</v>
      </c>
      <c r="F932" s="36">
        <v>813</v>
      </c>
      <c r="G932" s="38" t="s">
        <v>158</v>
      </c>
      <c r="H932" s="36">
        <v>1813110751</v>
      </c>
      <c r="I932" s="36" t="s">
        <v>945</v>
      </c>
      <c r="J932" s="39">
        <v>-260453.91</v>
      </c>
      <c r="K932" s="33">
        <v>0</v>
      </c>
      <c r="L932" s="40">
        <v>0</v>
      </c>
      <c r="M932" s="16"/>
      <c r="N932" s="16"/>
      <c r="O932" s="16"/>
      <c r="Q932" s="4"/>
      <c r="R932" s="5"/>
      <c r="S932" s="2"/>
      <c r="T932" s="2"/>
      <c r="U932" s="2"/>
      <c r="V932" s="2"/>
      <c r="W932" s="2"/>
      <c r="X932" s="2"/>
      <c r="Y932" s="2"/>
      <c r="Z932" s="2"/>
    </row>
    <row r="933" spans="1:26" ht="15" customHeight="1" outlineLevel="2" x14ac:dyDescent="0.25">
      <c r="A933" s="35" t="s">
        <v>122</v>
      </c>
      <c r="B933" s="36">
        <v>2</v>
      </c>
      <c r="C933" s="36" t="s">
        <v>1</v>
      </c>
      <c r="D933" s="36">
        <v>81</v>
      </c>
      <c r="E933" s="38" t="s">
        <v>122</v>
      </c>
      <c r="F933" s="36">
        <v>813</v>
      </c>
      <c r="G933" s="38" t="s">
        <v>158</v>
      </c>
      <c r="H933" s="36">
        <v>1813110767</v>
      </c>
      <c r="I933" s="36" t="s">
        <v>844</v>
      </c>
      <c r="J933" s="39">
        <v>-87825.72</v>
      </c>
      <c r="K933" s="33">
        <v>-101674.85</v>
      </c>
      <c r="L933" s="40">
        <v>-94000</v>
      </c>
      <c r="M933" s="16"/>
      <c r="N933" s="16"/>
      <c r="O933" s="16"/>
      <c r="Q933" s="4"/>
      <c r="R933" s="5"/>
      <c r="S933" s="2"/>
      <c r="T933" s="2"/>
      <c r="U933" s="2"/>
      <c r="V933" s="2"/>
      <c r="W933" s="2"/>
      <c r="X933" s="2"/>
      <c r="Y933" s="2"/>
      <c r="Z933" s="2"/>
    </row>
    <row r="934" spans="1:26" ht="15" customHeight="1" outlineLevel="2" x14ac:dyDescent="0.25">
      <c r="A934" s="35" t="s">
        <v>122</v>
      </c>
      <c r="B934" s="36">
        <v>2</v>
      </c>
      <c r="C934" s="36" t="s">
        <v>1</v>
      </c>
      <c r="D934" s="36">
        <v>81</v>
      </c>
      <c r="E934" s="38" t="s">
        <v>122</v>
      </c>
      <c r="F934" s="36">
        <v>813</v>
      </c>
      <c r="G934" s="38" t="s">
        <v>158</v>
      </c>
      <c r="H934" s="36">
        <v>1813110875</v>
      </c>
      <c r="I934" s="36" t="s">
        <v>884</v>
      </c>
      <c r="J934" s="39">
        <v>-207838</v>
      </c>
      <c r="K934" s="33">
        <v>-92678.6</v>
      </c>
      <c r="L934" s="40">
        <v>-96000</v>
      </c>
      <c r="M934" s="16"/>
      <c r="N934" s="16"/>
      <c r="O934" s="16"/>
      <c r="Q934" s="4"/>
      <c r="R934" s="5"/>
      <c r="S934" s="2"/>
      <c r="T934" s="2"/>
      <c r="U934" s="2"/>
      <c r="V934" s="2"/>
      <c r="W934" s="2"/>
      <c r="X934" s="2"/>
      <c r="Y934" s="2"/>
      <c r="Z934" s="2"/>
    </row>
    <row r="935" spans="1:26" ht="15" customHeight="1" outlineLevel="2" x14ac:dyDescent="0.25">
      <c r="A935" s="35" t="s">
        <v>122</v>
      </c>
      <c r="B935" s="36">
        <v>2</v>
      </c>
      <c r="C935" s="36" t="s">
        <v>1</v>
      </c>
      <c r="D935" s="36">
        <v>81</v>
      </c>
      <c r="E935" s="38" t="s">
        <v>122</v>
      </c>
      <c r="F935" s="36">
        <v>813</v>
      </c>
      <c r="G935" s="38" t="s">
        <v>158</v>
      </c>
      <c r="H935" s="36">
        <v>1813120110</v>
      </c>
      <c r="I935" s="36" t="s">
        <v>913</v>
      </c>
      <c r="J935" s="39">
        <v>-229378.46</v>
      </c>
      <c r="K935" s="33">
        <v>-197555.07</v>
      </c>
      <c r="L935" s="40">
        <v>-185000</v>
      </c>
      <c r="M935" s="16"/>
      <c r="N935" s="16"/>
      <c r="O935" s="16"/>
      <c r="Q935" s="4"/>
      <c r="R935" s="5"/>
      <c r="S935" s="2"/>
      <c r="T935" s="2"/>
      <c r="U935" s="2"/>
      <c r="V935" s="2"/>
      <c r="W935" s="2"/>
      <c r="X935" s="2"/>
      <c r="Y935" s="2"/>
      <c r="Z935" s="2"/>
    </row>
    <row r="936" spans="1:26" ht="15" customHeight="1" outlineLevel="2" x14ac:dyDescent="0.25">
      <c r="A936" s="35" t="s">
        <v>122</v>
      </c>
      <c r="B936" s="36">
        <v>2</v>
      </c>
      <c r="C936" s="36" t="s">
        <v>1</v>
      </c>
      <c r="D936" s="36">
        <v>81</v>
      </c>
      <c r="E936" s="38" t="s">
        <v>122</v>
      </c>
      <c r="F936" s="36">
        <v>813</v>
      </c>
      <c r="G936" s="38" t="s">
        <v>158</v>
      </c>
      <c r="H936" s="36">
        <v>1813120431</v>
      </c>
      <c r="I936" s="36" t="s">
        <v>868</v>
      </c>
      <c r="J936" s="39">
        <v>-12692.37</v>
      </c>
      <c r="K936" s="33">
        <v>-81754.8</v>
      </c>
      <c r="L936" s="40">
        <v>-130000</v>
      </c>
      <c r="M936" s="16"/>
      <c r="N936" s="16"/>
      <c r="O936" s="16"/>
      <c r="Q936" s="4"/>
      <c r="R936" s="5"/>
      <c r="S936" s="2"/>
      <c r="T936" s="2"/>
      <c r="U936" s="2"/>
      <c r="V936" s="2"/>
      <c r="W936" s="2"/>
      <c r="X936" s="2"/>
      <c r="Y936" s="2"/>
      <c r="Z936" s="2"/>
    </row>
    <row r="937" spans="1:26" ht="15" customHeight="1" outlineLevel="2" x14ac:dyDescent="0.25">
      <c r="A937" s="38" t="s">
        <v>122</v>
      </c>
      <c r="B937" s="38">
        <v>2</v>
      </c>
      <c r="C937" s="38" t="s">
        <v>1</v>
      </c>
      <c r="D937" s="38">
        <v>81</v>
      </c>
      <c r="E937" s="38" t="s">
        <v>122</v>
      </c>
      <c r="F937" s="38">
        <v>813</v>
      </c>
      <c r="G937" s="38" t="s">
        <v>158</v>
      </c>
      <c r="H937" s="38">
        <v>1813120432</v>
      </c>
      <c r="I937" s="38" t="s">
        <v>899</v>
      </c>
      <c r="J937" s="42">
        <v>0</v>
      </c>
      <c r="K937" s="33">
        <v>0</v>
      </c>
      <c r="L937" s="40">
        <v>-36000</v>
      </c>
      <c r="M937" s="17"/>
      <c r="N937" s="17"/>
      <c r="O937" s="17"/>
    </row>
    <row r="938" spans="1:26" ht="15" customHeight="1" outlineLevel="2" x14ac:dyDescent="0.25">
      <c r="A938" s="35" t="s">
        <v>122</v>
      </c>
      <c r="B938" s="36">
        <v>2</v>
      </c>
      <c r="C938" s="36" t="s">
        <v>1</v>
      </c>
      <c r="D938" s="36">
        <v>81</v>
      </c>
      <c r="E938" s="38" t="s">
        <v>122</v>
      </c>
      <c r="F938" s="36">
        <v>813</v>
      </c>
      <c r="G938" s="38" t="s">
        <v>158</v>
      </c>
      <c r="H938" s="36">
        <v>1813120710</v>
      </c>
      <c r="I938" s="36" t="s">
        <v>948</v>
      </c>
      <c r="J938" s="39">
        <v>-1200</v>
      </c>
      <c r="K938" s="33">
        <v>-4900</v>
      </c>
      <c r="L938" s="40">
        <v>0</v>
      </c>
      <c r="M938" s="16"/>
      <c r="N938" s="16"/>
      <c r="O938" s="16"/>
      <c r="Q938" s="4"/>
      <c r="R938" s="5"/>
      <c r="S938" s="2"/>
      <c r="T938" s="2"/>
      <c r="U938" s="2"/>
      <c r="V938" s="2"/>
      <c r="W938" s="2"/>
      <c r="X938" s="2"/>
      <c r="Y938" s="2"/>
      <c r="Z938" s="2"/>
    </row>
    <row r="939" spans="1:26" ht="15" customHeight="1" outlineLevel="2" x14ac:dyDescent="0.25">
      <c r="A939" s="35" t="s">
        <v>122</v>
      </c>
      <c r="B939" s="36">
        <v>2</v>
      </c>
      <c r="C939" s="36" t="s">
        <v>1</v>
      </c>
      <c r="D939" s="36">
        <v>81</v>
      </c>
      <c r="E939" s="38" t="s">
        <v>122</v>
      </c>
      <c r="F939" s="36">
        <v>813</v>
      </c>
      <c r="G939" s="38" t="s">
        <v>158</v>
      </c>
      <c r="H939" s="36">
        <v>1813120750</v>
      </c>
      <c r="I939" s="36" t="s">
        <v>534</v>
      </c>
      <c r="J939" s="39">
        <v>-9732.17</v>
      </c>
      <c r="K939" s="33">
        <v>-678.6</v>
      </c>
      <c r="L939" s="40">
        <v>0</v>
      </c>
      <c r="M939" s="16"/>
      <c r="N939" s="16"/>
      <c r="O939" s="16"/>
      <c r="Q939" s="4"/>
      <c r="R939" s="5"/>
      <c r="S939" s="2"/>
      <c r="T939" s="2"/>
      <c r="U939" s="2"/>
      <c r="V939" s="2"/>
      <c r="W939" s="2"/>
      <c r="X939" s="2"/>
      <c r="Y939" s="2"/>
      <c r="Z939" s="2"/>
    </row>
    <row r="940" spans="1:26" ht="15" customHeight="1" outlineLevel="2" x14ac:dyDescent="0.25">
      <c r="A940" s="35" t="s">
        <v>122</v>
      </c>
      <c r="B940" s="36">
        <v>2</v>
      </c>
      <c r="C940" s="36" t="s">
        <v>1</v>
      </c>
      <c r="D940" s="36">
        <v>81</v>
      </c>
      <c r="E940" s="38" t="s">
        <v>122</v>
      </c>
      <c r="F940" s="36">
        <v>813</v>
      </c>
      <c r="G940" s="38" t="s">
        <v>158</v>
      </c>
      <c r="H940" s="36">
        <v>1813120751</v>
      </c>
      <c r="I940" s="36" t="s">
        <v>950</v>
      </c>
      <c r="J940" s="39">
        <v>-226998.1</v>
      </c>
      <c r="K940" s="33">
        <v>0</v>
      </c>
      <c r="L940" s="40">
        <v>0</v>
      </c>
      <c r="M940" s="16"/>
      <c r="N940" s="16"/>
      <c r="O940" s="16"/>
      <c r="Q940" s="4"/>
      <c r="R940" s="5"/>
      <c r="S940" s="2"/>
      <c r="T940" s="2"/>
      <c r="U940" s="2"/>
      <c r="V940" s="2"/>
      <c r="W940" s="2"/>
      <c r="X940" s="2"/>
      <c r="Y940" s="2"/>
      <c r="Z940" s="2"/>
    </row>
    <row r="941" spans="1:26" ht="15" customHeight="1" outlineLevel="2" x14ac:dyDescent="0.25">
      <c r="A941" s="35" t="s">
        <v>122</v>
      </c>
      <c r="B941" s="36">
        <v>2</v>
      </c>
      <c r="C941" s="36" t="s">
        <v>1</v>
      </c>
      <c r="D941" s="36">
        <v>81</v>
      </c>
      <c r="E941" s="38" t="s">
        <v>122</v>
      </c>
      <c r="F941" s="36">
        <v>813</v>
      </c>
      <c r="G941" s="38" t="s">
        <v>158</v>
      </c>
      <c r="H941" s="36">
        <v>1813120766</v>
      </c>
      <c r="I941" s="36" t="s">
        <v>921</v>
      </c>
      <c r="J941" s="39">
        <v>-33488.76</v>
      </c>
      <c r="K941" s="33">
        <v>-132209.9</v>
      </c>
      <c r="L941" s="40">
        <v>-130000</v>
      </c>
      <c r="M941" s="16"/>
      <c r="N941" s="16"/>
      <c r="O941" s="16"/>
      <c r="Q941" s="4"/>
      <c r="R941" s="5"/>
      <c r="S941" s="2"/>
      <c r="T941" s="2"/>
      <c r="U941" s="2"/>
      <c r="V941" s="2"/>
      <c r="W941" s="2"/>
      <c r="X941" s="2"/>
      <c r="Y941" s="2"/>
      <c r="Z941" s="2"/>
    </row>
    <row r="942" spans="1:26" ht="15" customHeight="1" outlineLevel="2" x14ac:dyDescent="0.25">
      <c r="A942" s="35" t="s">
        <v>122</v>
      </c>
      <c r="B942" s="36">
        <v>2</v>
      </c>
      <c r="C942" s="36" t="s">
        <v>1</v>
      </c>
      <c r="D942" s="36">
        <v>81</v>
      </c>
      <c r="E942" s="38" t="s">
        <v>122</v>
      </c>
      <c r="F942" s="36">
        <v>813</v>
      </c>
      <c r="G942" s="38" t="s">
        <v>158</v>
      </c>
      <c r="H942" s="36">
        <v>1813120767</v>
      </c>
      <c r="I942" s="36" t="s">
        <v>844</v>
      </c>
      <c r="J942" s="39">
        <v>-214029.42</v>
      </c>
      <c r="K942" s="33">
        <v>-168157.77</v>
      </c>
      <c r="L942" s="40">
        <v>-160000</v>
      </c>
      <c r="M942" s="16"/>
      <c r="N942" s="16"/>
      <c r="O942" s="16"/>
      <c r="Q942" s="4"/>
      <c r="R942" s="5"/>
      <c r="S942" s="2"/>
      <c r="T942" s="2"/>
      <c r="U942" s="2"/>
      <c r="V942" s="2"/>
      <c r="W942" s="2"/>
      <c r="X942" s="2"/>
      <c r="Y942" s="2"/>
      <c r="Z942" s="2"/>
    </row>
    <row r="943" spans="1:26" ht="15" customHeight="1" outlineLevel="2" x14ac:dyDescent="0.25">
      <c r="A943" s="35" t="s">
        <v>122</v>
      </c>
      <c r="B943" s="36">
        <v>2</v>
      </c>
      <c r="C943" s="36" t="s">
        <v>1</v>
      </c>
      <c r="D943" s="36">
        <v>81</v>
      </c>
      <c r="E943" s="38" t="s">
        <v>122</v>
      </c>
      <c r="F943" s="36">
        <v>813</v>
      </c>
      <c r="G943" s="38" t="s">
        <v>158</v>
      </c>
      <c r="H943" s="36">
        <v>1813120875</v>
      </c>
      <c r="I943" s="36" t="s">
        <v>881</v>
      </c>
      <c r="J943" s="39">
        <v>-378185</v>
      </c>
      <c r="K943" s="33">
        <v>-193155.8</v>
      </c>
      <c r="L943" s="40">
        <v>-102000</v>
      </c>
      <c r="M943" s="16"/>
      <c r="N943" s="16"/>
      <c r="O943" s="16"/>
      <c r="Q943" s="4"/>
      <c r="R943" s="5"/>
      <c r="S943" s="2"/>
      <c r="T943" s="2"/>
      <c r="U943" s="2"/>
      <c r="V943" s="2"/>
      <c r="W943" s="2"/>
      <c r="X943" s="2"/>
      <c r="Y943" s="2"/>
      <c r="Z943" s="2"/>
    </row>
    <row r="944" spans="1:26" ht="15" customHeight="1" outlineLevel="2" x14ac:dyDescent="0.25">
      <c r="A944" s="35" t="s">
        <v>122</v>
      </c>
      <c r="B944" s="36">
        <v>2</v>
      </c>
      <c r="C944" s="36" t="s">
        <v>1</v>
      </c>
      <c r="D944" s="36">
        <v>81</v>
      </c>
      <c r="E944" s="38" t="s">
        <v>122</v>
      </c>
      <c r="F944" s="36">
        <v>813</v>
      </c>
      <c r="G944" s="38" t="s">
        <v>158</v>
      </c>
      <c r="H944" s="36">
        <v>1813130110</v>
      </c>
      <c r="I944" s="36" t="s">
        <v>923</v>
      </c>
      <c r="J944" s="39">
        <v>-303206.74</v>
      </c>
      <c r="K944" s="33">
        <v>-173939.95</v>
      </c>
      <c r="L944" s="40">
        <v>-170000</v>
      </c>
      <c r="M944" s="16"/>
      <c r="N944" s="16"/>
      <c r="O944" s="16"/>
      <c r="Q944" s="4"/>
      <c r="R944" s="5"/>
      <c r="S944" s="2"/>
      <c r="T944" s="2"/>
      <c r="U944" s="2"/>
      <c r="V944" s="2"/>
      <c r="W944" s="2"/>
      <c r="X944" s="2"/>
      <c r="Y944" s="2"/>
      <c r="Z944" s="2"/>
    </row>
    <row r="945" spans="1:26" ht="15" customHeight="1" outlineLevel="2" x14ac:dyDescent="0.25">
      <c r="A945" s="35" t="s">
        <v>122</v>
      </c>
      <c r="B945" s="36">
        <v>2</v>
      </c>
      <c r="C945" s="36" t="s">
        <v>1</v>
      </c>
      <c r="D945" s="36">
        <v>81</v>
      </c>
      <c r="E945" s="38" t="s">
        <v>122</v>
      </c>
      <c r="F945" s="36">
        <v>813</v>
      </c>
      <c r="G945" s="38" t="s">
        <v>158</v>
      </c>
      <c r="H945" s="36">
        <v>1813130140</v>
      </c>
      <c r="I945" s="36" t="s">
        <v>519</v>
      </c>
      <c r="J945" s="39">
        <v>0</v>
      </c>
      <c r="K945" s="33">
        <v>-2160</v>
      </c>
      <c r="L945" s="40">
        <v>0</v>
      </c>
      <c r="M945" s="16"/>
      <c r="N945" s="16"/>
      <c r="O945" s="16"/>
      <c r="Q945" s="4"/>
      <c r="R945" s="5"/>
      <c r="S945" s="2"/>
      <c r="T945" s="2"/>
      <c r="U945" s="2"/>
      <c r="V945" s="2"/>
      <c r="W945" s="2"/>
      <c r="X945" s="2"/>
      <c r="Y945" s="2"/>
      <c r="Z945" s="2"/>
    </row>
    <row r="946" spans="1:26" ht="15" customHeight="1" outlineLevel="2" x14ac:dyDescent="0.25">
      <c r="A946" s="35" t="s">
        <v>122</v>
      </c>
      <c r="B946" s="36">
        <v>2</v>
      </c>
      <c r="C946" s="36" t="s">
        <v>1</v>
      </c>
      <c r="D946" s="36">
        <v>81</v>
      </c>
      <c r="E946" s="38" t="s">
        <v>122</v>
      </c>
      <c r="F946" s="36">
        <v>813</v>
      </c>
      <c r="G946" s="38" t="s">
        <v>158</v>
      </c>
      <c r="H946" s="36">
        <v>1813130540</v>
      </c>
      <c r="I946" s="36" t="s">
        <v>952</v>
      </c>
      <c r="J946" s="39">
        <v>-252.51</v>
      </c>
      <c r="K946" s="33">
        <v>0</v>
      </c>
      <c r="L946" s="40">
        <v>0</v>
      </c>
      <c r="M946" s="16"/>
      <c r="N946" s="16"/>
      <c r="O946" s="16"/>
      <c r="Q946" s="4"/>
      <c r="R946" s="5"/>
      <c r="S946" s="2"/>
      <c r="T946" s="2"/>
      <c r="U946" s="2"/>
      <c r="V946" s="2"/>
      <c r="W946" s="2"/>
      <c r="X946" s="2"/>
      <c r="Y946" s="2"/>
      <c r="Z946" s="2"/>
    </row>
    <row r="947" spans="1:26" ht="15" customHeight="1" outlineLevel="2" x14ac:dyDescent="0.25">
      <c r="A947" s="35" t="s">
        <v>122</v>
      </c>
      <c r="B947" s="36">
        <v>2</v>
      </c>
      <c r="C947" s="36" t="s">
        <v>1</v>
      </c>
      <c r="D947" s="36">
        <v>81</v>
      </c>
      <c r="E947" s="38" t="s">
        <v>122</v>
      </c>
      <c r="F947" s="36">
        <v>813</v>
      </c>
      <c r="G947" s="38" t="s">
        <v>158</v>
      </c>
      <c r="H947" s="36">
        <v>1813130710</v>
      </c>
      <c r="I947" s="36" t="s">
        <v>953</v>
      </c>
      <c r="J947" s="39">
        <v>-4652</v>
      </c>
      <c r="K947" s="33">
        <v>-4850</v>
      </c>
      <c r="L947" s="40">
        <v>0</v>
      </c>
      <c r="M947" s="16"/>
      <c r="N947" s="16"/>
      <c r="O947" s="16"/>
      <c r="Q947" s="4"/>
      <c r="R947" s="5"/>
      <c r="S947" s="2"/>
      <c r="T947" s="2"/>
      <c r="U947" s="2"/>
      <c r="V947" s="2"/>
      <c r="W947" s="2"/>
      <c r="X947" s="2"/>
      <c r="Y947" s="2"/>
      <c r="Z947" s="2"/>
    </row>
    <row r="948" spans="1:26" ht="15" customHeight="1" outlineLevel="2" x14ac:dyDescent="0.25">
      <c r="A948" s="35" t="s">
        <v>122</v>
      </c>
      <c r="B948" s="36">
        <v>2</v>
      </c>
      <c r="C948" s="36" t="s">
        <v>1</v>
      </c>
      <c r="D948" s="36">
        <v>81</v>
      </c>
      <c r="E948" s="38" t="s">
        <v>122</v>
      </c>
      <c r="F948" s="36">
        <v>813</v>
      </c>
      <c r="G948" s="38" t="s">
        <v>158</v>
      </c>
      <c r="H948" s="36">
        <v>1813130750</v>
      </c>
      <c r="I948" s="36" t="s">
        <v>954</v>
      </c>
      <c r="J948" s="39">
        <v>-3217.5</v>
      </c>
      <c r="K948" s="33">
        <v>0</v>
      </c>
      <c r="L948" s="40">
        <v>0</v>
      </c>
      <c r="M948" s="16"/>
      <c r="N948" s="16"/>
      <c r="O948" s="16"/>
      <c r="Q948" s="4"/>
      <c r="R948" s="5"/>
      <c r="S948" s="2"/>
      <c r="T948" s="2"/>
      <c r="U948" s="2"/>
      <c r="V948" s="2"/>
      <c r="W948" s="2"/>
      <c r="X948" s="2"/>
      <c r="Y948" s="2"/>
      <c r="Z948" s="2"/>
    </row>
    <row r="949" spans="1:26" ht="15" customHeight="1" outlineLevel="2" x14ac:dyDescent="0.25">
      <c r="A949" s="35" t="s">
        <v>122</v>
      </c>
      <c r="B949" s="36">
        <v>2</v>
      </c>
      <c r="C949" s="36" t="s">
        <v>1</v>
      </c>
      <c r="D949" s="36">
        <v>81</v>
      </c>
      <c r="E949" s="38" t="s">
        <v>122</v>
      </c>
      <c r="F949" s="36">
        <v>813</v>
      </c>
      <c r="G949" s="38" t="s">
        <v>158</v>
      </c>
      <c r="H949" s="36">
        <v>1813130751</v>
      </c>
      <c r="I949" s="36" t="s">
        <v>955</v>
      </c>
      <c r="J949" s="39">
        <v>-206668.35</v>
      </c>
      <c r="K949" s="33">
        <v>0</v>
      </c>
      <c r="L949" s="40">
        <v>0</v>
      </c>
      <c r="M949" s="16"/>
      <c r="N949" s="16"/>
      <c r="O949" s="16"/>
      <c r="Q949" s="4"/>
      <c r="R949" s="5"/>
      <c r="S949" s="2"/>
      <c r="T949" s="2"/>
      <c r="U949" s="2"/>
      <c r="V949" s="2"/>
      <c r="W949" s="2"/>
      <c r="X949" s="2"/>
      <c r="Y949" s="2"/>
      <c r="Z949" s="2"/>
    </row>
    <row r="950" spans="1:26" ht="15" customHeight="1" outlineLevel="2" x14ac:dyDescent="0.25">
      <c r="A950" s="38" t="s">
        <v>122</v>
      </c>
      <c r="B950" s="38">
        <v>2</v>
      </c>
      <c r="C950" s="38" t="s">
        <v>1</v>
      </c>
      <c r="D950" s="38">
        <v>81</v>
      </c>
      <c r="E950" s="38" t="s">
        <v>122</v>
      </c>
      <c r="F950" s="38">
        <v>813</v>
      </c>
      <c r="G950" s="38" t="s">
        <v>158</v>
      </c>
      <c r="H950" s="36">
        <v>1813130765</v>
      </c>
      <c r="I950" s="38" t="s">
        <v>924</v>
      </c>
      <c r="J950" s="42">
        <v>0</v>
      </c>
      <c r="K950" s="33">
        <v>-114813.75</v>
      </c>
      <c r="L950" s="40">
        <v>-146000</v>
      </c>
      <c r="M950" s="16"/>
      <c r="N950" s="16"/>
      <c r="O950" s="16"/>
      <c r="Q950" s="4"/>
      <c r="R950" s="5"/>
      <c r="S950" s="2"/>
      <c r="T950" s="2"/>
      <c r="U950" s="2"/>
      <c r="V950" s="2"/>
      <c r="W950" s="2"/>
      <c r="X950" s="2"/>
      <c r="Y950" s="2"/>
      <c r="Z950" s="2"/>
    </row>
    <row r="951" spans="1:26" ht="15" customHeight="1" outlineLevel="2" x14ac:dyDescent="0.25">
      <c r="A951" s="38" t="s">
        <v>122</v>
      </c>
      <c r="B951" s="38">
        <v>2</v>
      </c>
      <c r="C951" s="38" t="s">
        <v>1</v>
      </c>
      <c r="D951" s="38">
        <v>81</v>
      </c>
      <c r="E951" s="38" t="s">
        <v>122</v>
      </c>
      <c r="F951" s="38">
        <v>813</v>
      </c>
      <c r="G951" s="38" t="s">
        <v>158</v>
      </c>
      <c r="H951" s="36">
        <v>1813130766</v>
      </c>
      <c r="I951" s="38" t="s">
        <v>925</v>
      </c>
      <c r="J951" s="42">
        <v>0</v>
      </c>
      <c r="K951" s="33">
        <v>-45775.37</v>
      </c>
      <c r="L951" s="40">
        <v>-50000</v>
      </c>
      <c r="M951" s="16"/>
      <c r="N951" s="16"/>
      <c r="O951" s="16"/>
      <c r="Q951" s="4"/>
      <c r="R951" s="5"/>
      <c r="S951" s="2"/>
      <c r="T951" s="2"/>
      <c r="U951" s="2"/>
      <c r="V951" s="2"/>
      <c r="W951" s="2"/>
      <c r="X951" s="2"/>
      <c r="Y951" s="2"/>
      <c r="Z951" s="2"/>
    </row>
    <row r="952" spans="1:26" ht="15" customHeight="1" outlineLevel="2" x14ac:dyDescent="0.25">
      <c r="A952" s="35" t="s">
        <v>122</v>
      </c>
      <c r="B952" s="36">
        <v>2</v>
      </c>
      <c r="C952" s="36" t="s">
        <v>1</v>
      </c>
      <c r="D952" s="36">
        <v>81</v>
      </c>
      <c r="E952" s="38" t="s">
        <v>122</v>
      </c>
      <c r="F952" s="36">
        <v>813</v>
      </c>
      <c r="G952" s="38" t="s">
        <v>158</v>
      </c>
      <c r="H952" s="36">
        <v>1813130767</v>
      </c>
      <c r="I952" s="36" t="s">
        <v>844</v>
      </c>
      <c r="J952" s="39">
        <v>-85813.59</v>
      </c>
      <c r="K952" s="33">
        <v>-35056.080000000002</v>
      </c>
      <c r="L952" s="40">
        <v>0</v>
      </c>
      <c r="M952" s="16"/>
      <c r="N952" s="16"/>
      <c r="O952" s="16"/>
      <c r="Q952" s="4"/>
      <c r="R952" s="5"/>
      <c r="S952" s="2"/>
      <c r="T952" s="2"/>
      <c r="U952" s="2"/>
      <c r="V952" s="2"/>
      <c r="W952" s="2"/>
      <c r="X952" s="2"/>
      <c r="Y952" s="2"/>
      <c r="Z952" s="2"/>
    </row>
    <row r="953" spans="1:26" ht="15" customHeight="1" outlineLevel="2" x14ac:dyDescent="0.25">
      <c r="A953" s="35" t="s">
        <v>122</v>
      </c>
      <c r="B953" s="36">
        <v>2</v>
      </c>
      <c r="C953" s="36" t="s">
        <v>1</v>
      </c>
      <c r="D953" s="36">
        <v>81</v>
      </c>
      <c r="E953" s="38" t="s">
        <v>122</v>
      </c>
      <c r="F953" s="36">
        <v>813</v>
      </c>
      <c r="G953" s="38" t="s">
        <v>158</v>
      </c>
      <c r="H953" s="36">
        <v>1813130768</v>
      </c>
      <c r="I953" s="36" t="s">
        <v>926</v>
      </c>
      <c r="J953" s="39">
        <v>-65094.82</v>
      </c>
      <c r="K953" s="33">
        <v>-76966.06</v>
      </c>
      <c r="L953" s="40">
        <v>0</v>
      </c>
      <c r="M953" s="16"/>
      <c r="N953" s="16"/>
      <c r="O953" s="16"/>
      <c r="Q953" s="4"/>
      <c r="R953" s="5"/>
      <c r="S953" s="2"/>
      <c r="T953" s="2"/>
      <c r="U953" s="2"/>
      <c r="V953" s="2"/>
      <c r="W953" s="2"/>
      <c r="X953" s="2"/>
      <c r="Y953" s="2"/>
      <c r="Z953" s="2"/>
    </row>
    <row r="954" spans="1:26" ht="15" customHeight="1" outlineLevel="2" x14ac:dyDescent="0.25">
      <c r="A954" s="35" t="s">
        <v>122</v>
      </c>
      <c r="B954" s="36">
        <v>2</v>
      </c>
      <c r="C954" s="36" t="s">
        <v>1</v>
      </c>
      <c r="D954" s="36">
        <v>81</v>
      </c>
      <c r="E954" s="38" t="s">
        <v>122</v>
      </c>
      <c r="F954" s="36">
        <v>813</v>
      </c>
      <c r="G954" s="38" t="s">
        <v>158</v>
      </c>
      <c r="H954" s="36">
        <v>1813130875</v>
      </c>
      <c r="I954" s="36" t="s">
        <v>877</v>
      </c>
      <c r="J954" s="39">
        <v>-249157</v>
      </c>
      <c r="K954" s="33">
        <v>-126631.3</v>
      </c>
      <c r="L954" s="40">
        <v>-117000</v>
      </c>
      <c r="M954" s="16"/>
      <c r="N954" s="16"/>
      <c r="O954" s="16"/>
      <c r="Q954" s="4"/>
      <c r="R954" s="5"/>
      <c r="S954" s="2"/>
      <c r="T954" s="2"/>
      <c r="U954" s="2"/>
      <c r="V954" s="2"/>
      <c r="W954" s="2"/>
      <c r="X954" s="2"/>
      <c r="Y954" s="2"/>
      <c r="Z954" s="2"/>
    </row>
    <row r="955" spans="1:26" ht="15" customHeight="1" outlineLevel="2" x14ac:dyDescent="0.25">
      <c r="A955" s="35" t="s">
        <v>122</v>
      </c>
      <c r="B955" s="36">
        <v>2</v>
      </c>
      <c r="C955" s="36" t="s">
        <v>1</v>
      </c>
      <c r="D955" s="36">
        <v>81</v>
      </c>
      <c r="E955" s="38" t="s">
        <v>122</v>
      </c>
      <c r="F955" s="36">
        <v>813</v>
      </c>
      <c r="G955" s="38" t="s">
        <v>158</v>
      </c>
      <c r="H955" s="36">
        <v>1813140110</v>
      </c>
      <c r="I955" s="36" t="s">
        <v>913</v>
      </c>
      <c r="J955" s="39">
        <v>-249151.74</v>
      </c>
      <c r="K955" s="33">
        <v>-199175.24</v>
      </c>
      <c r="L955" s="40">
        <v>-116000</v>
      </c>
      <c r="M955" s="16"/>
      <c r="N955" s="16"/>
      <c r="O955" s="16"/>
      <c r="Q955" s="4"/>
      <c r="R955" s="5"/>
      <c r="S955" s="2"/>
      <c r="T955" s="2"/>
      <c r="U955" s="2"/>
      <c r="V955" s="2"/>
      <c r="W955" s="2"/>
      <c r="X955" s="2"/>
      <c r="Y955" s="2"/>
      <c r="Z955" s="2"/>
    </row>
    <row r="956" spans="1:26" ht="15" customHeight="1" outlineLevel="2" x14ac:dyDescent="0.25">
      <c r="A956" s="35" t="s">
        <v>122</v>
      </c>
      <c r="B956" s="36">
        <v>2</v>
      </c>
      <c r="C956" s="36" t="s">
        <v>1</v>
      </c>
      <c r="D956" s="36">
        <v>81</v>
      </c>
      <c r="E956" s="38" t="s">
        <v>122</v>
      </c>
      <c r="F956" s="36">
        <v>813</v>
      </c>
      <c r="G956" s="38" t="s">
        <v>158</v>
      </c>
      <c r="H956" s="36">
        <v>1813140710</v>
      </c>
      <c r="I956" s="36" t="s">
        <v>956</v>
      </c>
      <c r="J956" s="39">
        <v>-2400</v>
      </c>
      <c r="K956" s="33">
        <v>0</v>
      </c>
      <c r="L956" s="40">
        <v>0</v>
      </c>
      <c r="M956" s="16"/>
      <c r="N956" s="16"/>
      <c r="O956" s="16"/>
      <c r="Q956" s="4"/>
      <c r="R956" s="5"/>
      <c r="S956" s="2"/>
      <c r="T956" s="2"/>
      <c r="U956" s="2"/>
      <c r="V956" s="2"/>
      <c r="W956" s="2"/>
      <c r="X956" s="2"/>
      <c r="Y956" s="2"/>
      <c r="Z956" s="2"/>
    </row>
    <row r="957" spans="1:26" ht="15" customHeight="1" outlineLevel="2" x14ac:dyDescent="0.25">
      <c r="A957" s="35" t="s">
        <v>122</v>
      </c>
      <c r="B957" s="36">
        <v>2</v>
      </c>
      <c r="C957" s="36" t="s">
        <v>1</v>
      </c>
      <c r="D957" s="36">
        <v>81</v>
      </c>
      <c r="E957" s="38" t="s">
        <v>122</v>
      </c>
      <c r="F957" s="36">
        <v>813</v>
      </c>
      <c r="G957" s="38" t="s">
        <v>158</v>
      </c>
      <c r="H957" s="36">
        <v>1813140750</v>
      </c>
      <c r="I957" s="36" t="s">
        <v>534</v>
      </c>
      <c r="J957" s="39">
        <v>-6786</v>
      </c>
      <c r="K957" s="33">
        <v>-2106</v>
      </c>
      <c r="L957" s="40">
        <v>0</v>
      </c>
      <c r="M957" s="16"/>
      <c r="N957" s="16"/>
      <c r="O957" s="16"/>
      <c r="Q957" s="4"/>
      <c r="R957" s="5"/>
      <c r="S957" s="2"/>
      <c r="T957" s="2"/>
      <c r="U957" s="2"/>
      <c r="V957" s="2"/>
      <c r="W957" s="2"/>
      <c r="X957" s="2"/>
      <c r="Y957" s="2"/>
      <c r="Z957" s="2"/>
    </row>
    <row r="958" spans="1:26" ht="15" customHeight="1" outlineLevel="2" x14ac:dyDescent="0.25">
      <c r="A958" s="35" t="s">
        <v>122</v>
      </c>
      <c r="B958" s="36">
        <v>2</v>
      </c>
      <c r="C958" s="36" t="s">
        <v>1</v>
      </c>
      <c r="D958" s="36">
        <v>81</v>
      </c>
      <c r="E958" s="38" t="s">
        <v>122</v>
      </c>
      <c r="F958" s="36">
        <v>813</v>
      </c>
      <c r="G958" s="38" t="s">
        <v>158</v>
      </c>
      <c r="H958" s="36">
        <v>1813140751</v>
      </c>
      <c r="I958" s="36" t="s">
        <v>957</v>
      </c>
      <c r="J958" s="39">
        <v>-186599.03</v>
      </c>
      <c r="K958" s="33">
        <v>0</v>
      </c>
      <c r="L958" s="40">
        <v>0</v>
      </c>
      <c r="M958" s="16"/>
      <c r="N958" s="16"/>
      <c r="O958" s="16"/>
      <c r="Q958" s="4"/>
      <c r="R958" s="5"/>
      <c r="S958" s="2"/>
      <c r="T958" s="2"/>
      <c r="U958" s="2"/>
      <c r="V958" s="2"/>
      <c r="W958" s="2"/>
      <c r="X958" s="2"/>
      <c r="Y958" s="2"/>
      <c r="Z958" s="2"/>
    </row>
    <row r="959" spans="1:26" ht="15" customHeight="1" outlineLevel="2" x14ac:dyDescent="0.25">
      <c r="A959" s="38" t="s">
        <v>122</v>
      </c>
      <c r="B959" s="38">
        <v>2</v>
      </c>
      <c r="C959" s="38" t="s">
        <v>1</v>
      </c>
      <c r="D959" s="38">
        <v>81</v>
      </c>
      <c r="E959" s="38" t="s">
        <v>122</v>
      </c>
      <c r="F959" s="38">
        <v>813</v>
      </c>
      <c r="G959" s="38" t="s">
        <v>158</v>
      </c>
      <c r="H959" s="38">
        <v>1813140766</v>
      </c>
      <c r="I959" s="38" t="s">
        <v>928</v>
      </c>
      <c r="J959" s="42">
        <v>0</v>
      </c>
      <c r="K959" s="33">
        <v>-79640.53</v>
      </c>
      <c r="L959" s="40">
        <v>-135000</v>
      </c>
      <c r="M959" s="17"/>
      <c r="N959" s="17"/>
      <c r="O959" s="17"/>
    </row>
    <row r="960" spans="1:26" ht="15" customHeight="1" outlineLevel="2" x14ac:dyDescent="0.25">
      <c r="A960" s="35" t="s">
        <v>122</v>
      </c>
      <c r="B960" s="36">
        <v>2</v>
      </c>
      <c r="C960" s="36" t="s">
        <v>1</v>
      </c>
      <c r="D960" s="36">
        <v>81</v>
      </c>
      <c r="E960" s="38" t="s">
        <v>122</v>
      </c>
      <c r="F960" s="36">
        <v>813</v>
      </c>
      <c r="G960" s="38" t="s">
        <v>158</v>
      </c>
      <c r="H960" s="36">
        <v>1813140767</v>
      </c>
      <c r="I960" s="36" t="s">
        <v>844</v>
      </c>
      <c r="J960" s="39">
        <v>-141203.14000000001</v>
      </c>
      <c r="K960" s="33">
        <v>-144030.25</v>
      </c>
      <c r="L960" s="40">
        <v>-136000</v>
      </c>
      <c r="M960" s="16"/>
      <c r="N960" s="16"/>
      <c r="O960" s="16"/>
      <c r="Q960" s="4"/>
      <c r="R960" s="5"/>
      <c r="S960" s="2"/>
      <c r="T960" s="2"/>
      <c r="U960" s="2"/>
      <c r="V960" s="2"/>
      <c r="W960" s="2"/>
      <c r="X960" s="2"/>
      <c r="Y960" s="2"/>
      <c r="Z960" s="2"/>
    </row>
    <row r="961" spans="1:26" ht="15" customHeight="1" outlineLevel="2" x14ac:dyDescent="0.25">
      <c r="A961" s="35" t="s">
        <v>122</v>
      </c>
      <c r="B961" s="36">
        <v>2</v>
      </c>
      <c r="C961" s="36" t="s">
        <v>1</v>
      </c>
      <c r="D961" s="36">
        <v>81</v>
      </c>
      <c r="E961" s="38" t="s">
        <v>122</v>
      </c>
      <c r="F961" s="36">
        <v>813</v>
      </c>
      <c r="G961" s="38" t="s">
        <v>158</v>
      </c>
      <c r="H961" s="36">
        <v>1813140875</v>
      </c>
      <c r="I961" s="36" t="s">
        <v>864</v>
      </c>
      <c r="J961" s="39">
        <v>-272129</v>
      </c>
      <c r="K961" s="33">
        <v>-153295.45000000001</v>
      </c>
      <c r="L961" s="40">
        <v>-154000</v>
      </c>
      <c r="M961" s="16"/>
      <c r="N961" s="16"/>
      <c r="O961" s="16"/>
      <c r="Q961" s="4"/>
      <c r="R961" s="5"/>
      <c r="S961" s="2"/>
      <c r="T961" s="2"/>
      <c r="U961" s="2"/>
      <c r="V961" s="2"/>
      <c r="W961" s="2"/>
      <c r="X961" s="2"/>
      <c r="Y961" s="2"/>
      <c r="Z961" s="2"/>
    </row>
    <row r="962" spans="1:26" ht="15" customHeight="1" outlineLevel="2" x14ac:dyDescent="0.25">
      <c r="A962" s="35" t="s">
        <v>122</v>
      </c>
      <c r="B962" s="36">
        <v>2</v>
      </c>
      <c r="C962" s="36" t="s">
        <v>1</v>
      </c>
      <c r="D962" s="36">
        <v>81</v>
      </c>
      <c r="E962" s="38" t="s">
        <v>122</v>
      </c>
      <c r="F962" s="36">
        <v>813</v>
      </c>
      <c r="G962" s="38" t="s">
        <v>158</v>
      </c>
      <c r="H962" s="36">
        <v>1813150110</v>
      </c>
      <c r="I962" s="36" t="s">
        <v>913</v>
      </c>
      <c r="J962" s="39">
        <v>-254548.94</v>
      </c>
      <c r="K962" s="33">
        <v>-298371.39</v>
      </c>
      <c r="L962" s="40">
        <v>-292000</v>
      </c>
      <c r="M962" s="16"/>
      <c r="N962" s="16"/>
      <c r="O962" s="16"/>
      <c r="Q962" s="4"/>
      <c r="R962" s="5"/>
      <c r="S962" s="2"/>
      <c r="T962" s="2"/>
      <c r="U962" s="2"/>
      <c r="V962" s="2"/>
      <c r="W962" s="2"/>
      <c r="X962" s="2"/>
      <c r="Y962" s="2"/>
      <c r="Z962" s="2"/>
    </row>
    <row r="963" spans="1:26" ht="15" customHeight="1" outlineLevel="2" x14ac:dyDescent="0.25">
      <c r="A963" s="35" t="s">
        <v>122</v>
      </c>
      <c r="B963" s="36">
        <v>2</v>
      </c>
      <c r="C963" s="36" t="s">
        <v>1</v>
      </c>
      <c r="D963" s="36">
        <v>81</v>
      </c>
      <c r="E963" s="38"/>
      <c r="F963" s="36">
        <v>813</v>
      </c>
      <c r="G963" s="38" t="s">
        <v>158</v>
      </c>
      <c r="H963" s="36">
        <v>1813150431</v>
      </c>
      <c r="I963" s="36" t="s">
        <v>891</v>
      </c>
      <c r="J963" s="42">
        <v>0</v>
      </c>
      <c r="K963" s="33">
        <v>-37981.599999999999</v>
      </c>
      <c r="L963" s="40">
        <v>-55000</v>
      </c>
      <c r="M963" s="16"/>
      <c r="N963" s="16"/>
      <c r="O963" s="16"/>
      <c r="Q963" s="4"/>
      <c r="R963" s="5"/>
      <c r="S963" s="2"/>
      <c r="T963" s="2"/>
      <c r="U963" s="2"/>
      <c r="V963" s="2"/>
      <c r="W963" s="2"/>
      <c r="X963" s="2"/>
      <c r="Y963" s="2"/>
      <c r="Z963" s="2"/>
    </row>
    <row r="964" spans="1:26" ht="15" customHeight="1" outlineLevel="2" x14ac:dyDescent="0.25">
      <c r="A964" s="35" t="s">
        <v>122</v>
      </c>
      <c r="B964" s="36">
        <v>2</v>
      </c>
      <c r="C964" s="36" t="s">
        <v>1</v>
      </c>
      <c r="D964" s="36">
        <v>81</v>
      </c>
      <c r="E964" s="38" t="s">
        <v>122</v>
      </c>
      <c r="F964" s="36">
        <v>813</v>
      </c>
      <c r="G964" s="38" t="s">
        <v>158</v>
      </c>
      <c r="H964" s="36">
        <v>1813150710</v>
      </c>
      <c r="I964" s="36" t="s">
        <v>963</v>
      </c>
      <c r="J964" s="39">
        <v>-3768</v>
      </c>
      <c r="K964" s="33">
        <v>-6900</v>
      </c>
      <c r="L964" s="40">
        <v>0</v>
      </c>
      <c r="M964" s="16"/>
      <c r="N964" s="16"/>
      <c r="O964" s="16"/>
      <c r="Q964" s="4"/>
      <c r="R964" s="5"/>
      <c r="S964" s="2"/>
      <c r="T964" s="2"/>
      <c r="U964" s="2"/>
      <c r="V964" s="2"/>
      <c r="W964" s="2"/>
      <c r="X964" s="2"/>
      <c r="Y964" s="2"/>
      <c r="Z964" s="2"/>
    </row>
    <row r="965" spans="1:26" ht="15" customHeight="1" outlineLevel="2" x14ac:dyDescent="0.25">
      <c r="A965" s="35" t="s">
        <v>122</v>
      </c>
      <c r="B965" s="36">
        <v>2</v>
      </c>
      <c r="C965" s="36" t="s">
        <v>1</v>
      </c>
      <c r="D965" s="36">
        <v>81</v>
      </c>
      <c r="E965" s="38" t="s">
        <v>122</v>
      </c>
      <c r="F965" s="36">
        <v>813</v>
      </c>
      <c r="G965" s="38" t="s">
        <v>158</v>
      </c>
      <c r="H965" s="36">
        <v>1813150750</v>
      </c>
      <c r="I965" s="36" t="s">
        <v>534</v>
      </c>
      <c r="J965" s="39">
        <v>-3117</v>
      </c>
      <c r="K965" s="33">
        <v>0</v>
      </c>
      <c r="L965" s="40">
        <v>0</v>
      </c>
      <c r="M965" s="16"/>
      <c r="N965" s="16"/>
      <c r="O965" s="16"/>
      <c r="Q965" s="4"/>
      <c r="R965" s="5"/>
      <c r="S965" s="2"/>
      <c r="T965" s="2"/>
      <c r="U965" s="2"/>
      <c r="V965" s="2"/>
      <c r="W965" s="2"/>
      <c r="X965" s="2"/>
      <c r="Y965" s="2"/>
      <c r="Z965" s="2"/>
    </row>
    <row r="966" spans="1:26" ht="15" customHeight="1" outlineLevel="2" x14ac:dyDescent="0.25">
      <c r="A966" s="35" t="s">
        <v>122</v>
      </c>
      <c r="B966" s="36">
        <v>2</v>
      </c>
      <c r="C966" s="36" t="s">
        <v>1</v>
      </c>
      <c r="D966" s="36">
        <v>81</v>
      </c>
      <c r="E966" s="38" t="s">
        <v>122</v>
      </c>
      <c r="F966" s="36">
        <v>813</v>
      </c>
      <c r="G966" s="38" t="s">
        <v>158</v>
      </c>
      <c r="H966" s="36">
        <v>1813150751</v>
      </c>
      <c r="I966" s="36" t="s">
        <v>964</v>
      </c>
      <c r="J966" s="39">
        <v>-218509.56</v>
      </c>
      <c r="K966" s="33">
        <v>0</v>
      </c>
      <c r="L966" s="40">
        <v>0</v>
      </c>
      <c r="M966" s="16"/>
      <c r="N966" s="16"/>
      <c r="O966" s="16"/>
      <c r="Q966" s="4"/>
      <c r="R966" s="5"/>
      <c r="S966" s="2"/>
      <c r="T966" s="2"/>
      <c r="U966" s="2"/>
      <c r="V966" s="2"/>
      <c r="W966" s="2"/>
      <c r="X966" s="2"/>
      <c r="Y966" s="2"/>
      <c r="Z966" s="2"/>
    </row>
    <row r="967" spans="1:26" ht="15" customHeight="1" outlineLevel="2" x14ac:dyDescent="0.25">
      <c r="A967" s="35" t="s">
        <v>122</v>
      </c>
      <c r="B967" s="36">
        <v>2</v>
      </c>
      <c r="C967" s="36" t="s">
        <v>1</v>
      </c>
      <c r="D967" s="36">
        <v>81</v>
      </c>
      <c r="E967" s="38" t="s">
        <v>122</v>
      </c>
      <c r="F967" s="36">
        <v>813</v>
      </c>
      <c r="G967" s="38" t="s">
        <v>158</v>
      </c>
      <c r="H967" s="36">
        <v>1813150767</v>
      </c>
      <c r="I967" s="36" t="s">
        <v>844</v>
      </c>
      <c r="J967" s="39">
        <v>-104328.32000000001</v>
      </c>
      <c r="K967" s="33">
        <v>-115306.2</v>
      </c>
      <c r="L967" s="40">
        <v>-90000</v>
      </c>
      <c r="M967" s="16"/>
      <c r="N967" s="16"/>
      <c r="O967" s="16"/>
      <c r="Q967" s="4"/>
      <c r="R967" s="5"/>
      <c r="S967" s="2"/>
      <c r="T967" s="2"/>
      <c r="U967" s="2"/>
      <c r="V967" s="2"/>
      <c r="W967" s="2"/>
      <c r="X967" s="2"/>
      <c r="Y967" s="2"/>
      <c r="Z967" s="2"/>
    </row>
    <row r="968" spans="1:26" ht="15" customHeight="1" outlineLevel="2" x14ac:dyDescent="0.25">
      <c r="A968" s="35" t="s">
        <v>122</v>
      </c>
      <c r="B968" s="36">
        <v>2</v>
      </c>
      <c r="C968" s="36" t="s">
        <v>1</v>
      </c>
      <c r="D968" s="36">
        <v>81</v>
      </c>
      <c r="E968" s="38" t="s">
        <v>122</v>
      </c>
      <c r="F968" s="36">
        <v>813</v>
      </c>
      <c r="G968" s="38" t="s">
        <v>158</v>
      </c>
      <c r="H968" s="36">
        <v>1813150875</v>
      </c>
      <c r="I968" s="36" t="s">
        <v>880</v>
      </c>
      <c r="J968" s="39">
        <v>-222931</v>
      </c>
      <c r="K968" s="33">
        <v>-114647.25</v>
      </c>
      <c r="L968" s="40">
        <v>-109000</v>
      </c>
      <c r="M968" s="16"/>
      <c r="N968" s="16"/>
      <c r="O968" s="16"/>
      <c r="Q968" s="4"/>
      <c r="R968" s="5"/>
      <c r="S968" s="2"/>
      <c r="T968" s="2"/>
      <c r="U968" s="2"/>
      <c r="V968" s="2"/>
      <c r="W968" s="2"/>
      <c r="X968" s="2"/>
      <c r="Y968" s="2"/>
      <c r="Z968" s="2"/>
    </row>
    <row r="969" spans="1:26" ht="15" customHeight="1" outlineLevel="2" x14ac:dyDescent="0.25">
      <c r="A969" s="35" t="s">
        <v>122</v>
      </c>
      <c r="B969" s="36">
        <v>2</v>
      </c>
      <c r="C969" s="36" t="s">
        <v>1</v>
      </c>
      <c r="D969" s="36">
        <v>81</v>
      </c>
      <c r="E969" s="38" t="s">
        <v>122</v>
      </c>
      <c r="F969" s="36">
        <v>813</v>
      </c>
      <c r="G969" s="38" t="s">
        <v>158</v>
      </c>
      <c r="H969" s="36">
        <v>1813160110</v>
      </c>
      <c r="I969" s="36" t="s">
        <v>932</v>
      </c>
      <c r="J969" s="39">
        <v>-126536.91</v>
      </c>
      <c r="K969" s="33">
        <v>-117803.53</v>
      </c>
      <c r="L969" s="40">
        <v>-60000</v>
      </c>
      <c r="M969" s="16"/>
      <c r="N969" s="16"/>
      <c r="O969" s="16"/>
      <c r="Q969" s="4"/>
      <c r="R969" s="5"/>
      <c r="S969" s="2"/>
      <c r="T969" s="2"/>
      <c r="U969" s="2"/>
      <c r="V969" s="2"/>
      <c r="W969" s="2"/>
      <c r="X969" s="2"/>
      <c r="Y969" s="2"/>
      <c r="Z969" s="2"/>
    </row>
    <row r="970" spans="1:26" ht="15" customHeight="1" outlineLevel="2" x14ac:dyDescent="0.25">
      <c r="A970" s="35" t="s">
        <v>122</v>
      </c>
      <c r="B970" s="36">
        <v>2</v>
      </c>
      <c r="C970" s="36" t="s">
        <v>1</v>
      </c>
      <c r="D970" s="36">
        <v>81</v>
      </c>
      <c r="E970" s="38" t="s">
        <v>122</v>
      </c>
      <c r="F970" s="36">
        <v>813</v>
      </c>
      <c r="G970" s="38" t="s">
        <v>158</v>
      </c>
      <c r="H970" s="36">
        <v>1813160431</v>
      </c>
      <c r="I970" s="36" t="s">
        <v>897</v>
      </c>
      <c r="J970" s="39">
        <v>0</v>
      </c>
      <c r="K970" s="33">
        <v>-40676.68</v>
      </c>
      <c r="L970" s="40">
        <v>-44000</v>
      </c>
      <c r="M970" s="16"/>
      <c r="N970" s="16"/>
      <c r="O970" s="16"/>
      <c r="Q970" s="4"/>
      <c r="R970" s="5"/>
      <c r="S970" s="2"/>
      <c r="T970" s="2"/>
      <c r="U970" s="2"/>
      <c r="V970" s="2"/>
      <c r="W970" s="2"/>
      <c r="X970" s="2"/>
      <c r="Y970" s="2"/>
      <c r="Z970" s="2"/>
    </row>
    <row r="971" spans="1:26" ht="15" customHeight="1" outlineLevel="2" x14ac:dyDescent="0.25">
      <c r="A971" s="35" t="s">
        <v>122</v>
      </c>
      <c r="B971" s="36">
        <v>2</v>
      </c>
      <c r="C971" s="36" t="s">
        <v>1</v>
      </c>
      <c r="D971" s="36">
        <v>81</v>
      </c>
      <c r="E971" s="38" t="s">
        <v>122</v>
      </c>
      <c r="F971" s="36">
        <v>813</v>
      </c>
      <c r="G971" s="38" t="s">
        <v>158</v>
      </c>
      <c r="H971" s="36">
        <v>1813160750</v>
      </c>
      <c r="I971" s="36" t="s">
        <v>965</v>
      </c>
      <c r="J971" s="39">
        <v>-3494.5</v>
      </c>
      <c r="K971" s="33">
        <v>0</v>
      </c>
      <c r="L971" s="40">
        <v>0</v>
      </c>
      <c r="M971" s="16"/>
      <c r="N971" s="16"/>
      <c r="O971" s="16"/>
      <c r="Q971" s="4"/>
      <c r="R971" s="5"/>
      <c r="S971" s="2"/>
      <c r="T971" s="2"/>
      <c r="U971" s="2"/>
      <c r="V971" s="2"/>
      <c r="W971" s="2"/>
      <c r="X971" s="2"/>
      <c r="Y971" s="2"/>
      <c r="Z971" s="2"/>
    </row>
    <row r="972" spans="1:26" ht="15" customHeight="1" outlineLevel="2" x14ac:dyDescent="0.25">
      <c r="A972" s="35" t="s">
        <v>122</v>
      </c>
      <c r="B972" s="36">
        <v>2</v>
      </c>
      <c r="C972" s="36" t="s">
        <v>1</v>
      </c>
      <c r="D972" s="36">
        <v>81</v>
      </c>
      <c r="E972" s="38" t="s">
        <v>122</v>
      </c>
      <c r="F972" s="36">
        <v>813</v>
      </c>
      <c r="G972" s="38" t="s">
        <v>158</v>
      </c>
      <c r="H972" s="36">
        <v>1813160751</v>
      </c>
      <c r="I972" s="36" t="s">
        <v>966</v>
      </c>
      <c r="J972" s="39">
        <v>-74999.42</v>
      </c>
      <c r="K972" s="33">
        <v>0</v>
      </c>
      <c r="L972" s="40">
        <v>0</v>
      </c>
      <c r="M972" s="16"/>
      <c r="N972" s="16"/>
      <c r="O972" s="16"/>
      <c r="Q972" s="4"/>
      <c r="R972" s="5"/>
      <c r="S972" s="2"/>
      <c r="T972" s="2"/>
      <c r="U972" s="2"/>
      <c r="V972" s="2"/>
      <c r="W972" s="2"/>
      <c r="X972" s="2"/>
      <c r="Y972" s="2"/>
      <c r="Z972" s="2"/>
    </row>
    <row r="973" spans="1:26" ht="15" customHeight="1" outlineLevel="2" x14ac:dyDescent="0.25">
      <c r="A973" s="35" t="s">
        <v>122</v>
      </c>
      <c r="B973" s="36">
        <v>2</v>
      </c>
      <c r="C973" s="36" t="s">
        <v>1</v>
      </c>
      <c r="D973" s="36">
        <v>81</v>
      </c>
      <c r="E973" s="38" t="s">
        <v>122</v>
      </c>
      <c r="F973" s="36">
        <v>813</v>
      </c>
      <c r="G973" s="38" t="s">
        <v>158</v>
      </c>
      <c r="H973" s="36">
        <v>1813160767</v>
      </c>
      <c r="I973" s="36" t="s">
        <v>933</v>
      </c>
      <c r="J973" s="39">
        <v>-23166.54</v>
      </c>
      <c r="K973" s="33">
        <v>-86880.35</v>
      </c>
      <c r="L973" s="40">
        <v>-74000</v>
      </c>
      <c r="M973" s="16"/>
      <c r="N973" s="16"/>
      <c r="O973" s="16"/>
      <c r="Q973" s="4"/>
      <c r="R973" s="5"/>
      <c r="S973" s="2"/>
      <c r="T973" s="2"/>
      <c r="U973" s="2"/>
      <c r="V973" s="2"/>
      <c r="W973" s="2"/>
      <c r="X973" s="2"/>
      <c r="Y973" s="2"/>
      <c r="Z973" s="2"/>
    </row>
    <row r="974" spans="1:26" ht="15" customHeight="1" outlineLevel="2" x14ac:dyDescent="0.25">
      <c r="A974" s="35" t="s">
        <v>122</v>
      </c>
      <c r="B974" s="36">
        <v>2</v>
      </c>
      <c r="C974" s="36" t="s">
        <v>1</v>
      </c>
      <c r="D974" s="36">
        <v>81</v>
      </c>
      <c r="E974" s="38" t="s">
        <v>122</v>
      </c>
      <c r="F974" s="36">
        <v>813</v>
      </c>
      <c r="G974" s="38" t="s">
        <v>158</v>
      </c>
      <c r="H974" s="36">
        <v>1813160875</v>
      </c>
      <c r="I974" s="36" t="s">
        <v>202</v>
      </c>
      <c r="J974" s="39">
        <v>-139869</v>
      </c>
      <c r="K974" s="33">
        <v>-58432.9</v>
      </c>
      <c r="L974" s="40">
        <v>-52000</v>
      </c>
      <c r="M974" s="16"/>
      <c r="N974" s="16"/>
      <c r="O974" s="16"/>
      <c r="Q974" s="4"/>
      <c r="R974" s="5"/>
      <c r="S974" s="2"/>
      <c r="T974" s="2"/>
      <c r="U974" s="2"/>
      <c r="V974" s="2"/>
      <c r="W974" s="2"/>
      <c r="X974" s="2"/>
      <c r="Y974" s="2"/>
      <c r="Z974" s="2"/>
    </row>
    <row r="975" spans="1:26" ht="15" customHeight="1" outlineLevel="2" x14ac:dyDescent="0.25">
      <c r="A975" s="35" t="s">
        <v>122</v>
      </c>
      <c r="B975" s="36">
        <v>2</v>
      </c>
      <c r="C975" s="36" t="s">
        <v>1</v>
      </c>
      <c r="D975" s="36">
        <v>81</v>
      </c>
      <c r="E975" s="38" t="s">
        <v>122</v>
      </c>
      <c r="F975" s="36">
        <v>813</v>
      </c>
      <c r="G975" s="38" t="s">
        <v>158</v>
      </c>
      <c r="H975" s="36">
        <v>1813170110</v>
      </c>
      <c r="I975" s="36" t="s">
        <v>934</v>
      </c>
      <c r="J975" s="39">
        <v>-173293.38</v>
      </c>
      <c r="K975" s="33">
        <v>-201240.21</v>
      </c>
      <c r="L975" s="40">
        <v>-190000</v>
      </c>
      <c r="M975" s="16"/>
      <c r="N975" s="16"/>
      <c r="O975" s="16"/>
      <c r="Q975" s="4"/>
      <c r="R975" s="5"/>
      <c r="S975" s="2"/>
      <c r="T975" s="2"/>
      <c r="U975" s="2"/>
      <c r="V975" s="2"/>
      <c r="W975" s="2"/>
      <c r="X975" s="2"/>
      <c r="Y975" s="2"/>
      <c r="Z975" s="2"/>
    </row>
    <row r="976" spans="1:26" ht="15" customHeight="1" outlineLevel="2" x14ac:dyDescent="0.25">
      <c r="A976" s="35" t="s">
        <v>122</v>
      </c>
      <c r="B976" s="36">
        <v>2</v>
      </c>
      <c r="C976" s="36" t="s">
        <v>1</v>
      </c>
      <c r="D976" s="36">
        <v>81</v>
      </c>
      <c r="E976" s="38" t="s">
        <v>122</v>
      </c>
      <c r="F976" s="36">
        <v>813</v>
      </c>
      <c r="G976" s="38" t="s">
        <v>158</v>
      </c>
      <c r="H976" s="36">
        <v>1813170540</v>
      </c>
      <c r="I976" s="36" t="s">
        <v>967</v>
      </c>
      <c r="J976" s="39">
        <v>-423.71</v>
      </c>
      <c r="K976" s="33">
        <v>0</v>
      </c>
      <c r="L976" s="40">
        <v>0</v>
      </c>
      <c r="M976" s="16"/>
      <c r="N976" s="16"/>
      <c r="O976" s="16"/>
      <c r="Q976" s="4"/>
      <c r="R976" s="5"/>
      <c r="S976" s="2"/>
      <c r="T976" s="2"/>
      <c r="U976" s="2"/>
      <c r="V976" s="2"/>
      <c r="W976" s="2"/>
      <c r="X976" s="2"/>
      <c r="Y976" s="2"/>
      <c r="Z976" s="2"/>
    </row>
    <row r="977" spans="1:26" ht="15" customHeight="1" outlineLevel="2" x14ac:dyDescent="0.25">
      <c r="A977" s="35" t="s">
        <v>122</v>
      </c>
      <c r="B977" s="36">
        <v>2</v>
      </c>
      <c r="C977" s="36" t="s">
        <v>1</v>
      </c>
      <c r="D977" s="36">
        <v>81</v>
      </c>
      <c r="E977" s="38" t="s">
        <v>122</v>
      </c>
      <c r="F977" s="36">
        <v>813</v>
      </c>
      <c r="G977" s="38" t="s">
        <v>158</v>
      </c>
      <c r="H977" s="36">
        <v>1813170710</v>
      </c>
      <c r="I977" s="36" t="s">
        <v>969</v>
      </c>
      <c r="J977" s="39">
        <v>-1200</v>
      </c>
      <c r="K977" s="33">
        <v>-1500</v>
      </c>
      <c r="L977" s="40">
        <v>0</v>
      </c>
      <c r="M977" s="16"/>
      <c r="N977" s="16"/>
      <c r="O977" s="16"/>
      <c r="Q977" s="4"/>
      <c r="R977" s="5"/>
      <c r="S977" s="2"/>
      <c r="T977" s="2"/>
      <c r="U977" s="2"/>
      <c r="V977" s="2"/>
      <c r="W977" s="2"/>
      <c r="X977" s="2"/>
      <c r="Y977" s="2"/>
      <c r="Z977" s="2"/>
    </row>
    <row r="978" spans="1:26" ht="15" customHeight="1" outlineLevel="2" x14ac:dyDescent="0.25">
      <c r="A978" s="35" t="s">
        <v>122</v>
      </c>
      <c r="B978" s="36">
        <v>2</v>
      </c>
      <c r="C978" s="36" t="s">
        <v>1</v>
      </c>
      <c r="D978" s="36">
        <v>81</v>
      </c>
      <c r="E978" s="38" t="s">
        <v>122</v>
      </c>
      <c r="F978" s="36">
        <v>813</v>
      </c>
      <c r="G978" s="38" t="s">
        <v>158</v>
      </c>
      <c r="H978" s="36">
        <v>1813170750</v>
      </c>
      <c r="I978" s="36" t="s">
        <v>970</v>
      </c>
      <c r="J978" s="39">
        <v>-4299</v>
      </c>
      <c r="K978" s="33">
        <v>0</v>
      </c>
      <c r="L978" s="40">
        <v>0</v>
      </c>
      <c r="M978" s="16"/>
      <c r="N978" s="16"/>
      <c r="O978" s="16"/>
      <c r="Q978" s="4"/>
      <c r="R978" s="5"/>
      <c r="S978" s="2"/>
      <c r="T978" s="2"/>
      <c r="U978" s="2"/>
      <c r="V978" s="2"/>
      <c r="W978" s="2"/>
      <c r="X978" s="2"/>
      <c r="Y978" s="2"/>
      <c r="Z978" s="2"/>
    </row>
    <row r="979" spans="1:26" ht="15" customHeight="1" outlineLevel="2" x14ac:dyDescent="0.25">
      <c r="A979" s="35" t="s">
        <v>122</v>
      </c>
      <c r="B979" s="36">
        <v>2</v>
      </c>
      <c r="C979" s="36" t="s">
        <v>1</v>
      </c>
      <c r="D979" s="36">
        <v>81</v>
      </c>
      <c r="E979" s="38" t="s">
        <v>122</v>
      </c>
      <c r="F979" s="36">
        <v>813</v>
      </c>
      <c r="G979" s="38" t="s">
        <v>158</v>
      </c>
      <c r="H979" s="36">
        <v>1813170751</v>
      </c>
      <c r="I979" s="36" t="s">
        <v>971</v>
      </c>
      <c r="J979" s="39">
        <v>-256787.1</v>
      </c>
      <c r="K979" s="33">
        <v>0</v>
      </c>
      <c r="L979" s="40">
        <v>0</v>
      </c>
      <c r="M979" s="16"/>
      <c r="N979" s="16"/>
      <c r="O979" s="16"/>
      <c r="Q979" s="4"/>
      <c r="R979" s="5"/>
      <c r="S979" s="2"/>
      <c r="T979" s="2"/>
      <c r="U979" s="2"/>
      <c r="V979" s="2"/>
      <c r="W979" s="2"/>
      <c r="X979" s="2"/>
      <c r="Y979" s="2"/>
      <c r="Z979" s="2"/>
    </row>
    <row r="980" spans="1:26" ht="15" customHeight="1" outlineLevel="2" x14ac:dyDescent="0.25">
      <c r="A980" s="35" t="s">
        <v>122</v>
      </c>
      <c r="B980" s="36">
        <v>2</v>
      </c>
      <c r="C980" s="36" t="s">
        <v>1</v>
      </c>
      <c r="D980" s="36">
        <v>81</v>
      </c>
      <c r="E980" s="38" t="s">
        <v>122</v>
      </c>
      <c r="F980" s="36">
        <v>813</v>
      </c>
      <c r="G980" s="38" t="s">
        <v>158</v>
      </c>
      <c r="H980" s="36">
        <v>1813170766</v>
      </c>
      <c r="I980" s="36" t="s">
        <v>936</v>
      </c>
      <c r="J980" s="39">
        <v>-12884.33</v>
      </c>
      <c r="K980" s="33">
        <v>-105615.77</v>
      </c>
      <c r="L980" s="40">
        <v>-110000</v>
      </c>
      <c r="M980" s="16"/>
      <c r="N980" s="16"/>
      <c r="O980" s="16"/>
      <c r="Q980" s="4"/>
      <c r="R980" s="5"/>
      <c r="S980" s="2"/>
      <c r="T980" s="2"/>
      <c r="U980" s="2"/>
      <c r="V980" s="2"/>
      <c r="W980" s="2"/>
      <c r="X980" s="2"/>
      <c r="Y980" s="2"/>
      <c r="Z980" s="2"/>
    </row>
    <row r="981" spans="1:26" ht="15" customHeight="1" outlineLevel="2" x14ac:dyDescent="0.25">
      <c r="A981" s="35" t="s">
        <v>122</v>
      </c>
      <c r="B981" s="36">
        <v>2</v>
      </c>
      <c r="C981" s="36" t="s">
        <v>1</v>
      </c>
      <c r="D981" s="36">
        <v>81</v>
      </c>
      <c r="E981" s="38" t="s">
        <v>122</v>
      </c>
      <c r="F981" s="36">
        <v>813</v>
      </c>
      <c r="G981" s="38" t="s">
        <v>158</v>
      </c>
      <c r="H981" s="36">
        <v>1813170767</v>
      </c>
      <c r="I981" s="36" t="s">
        <v>844</v>
      </c>
      <c r="J981" s="39">
        <v>-224902.9</v>
      </c>
      <c r="K981" s="33">
        <v>-175027.31</v>
      </c>
      <c r="L981" s="40">
        <v>-175000</v>
      </c>
      <c r="M981" s="16"/>
      <c r="N981" s="16"/>
      <c r="O981" s="16"/>
      <c r="Q981" s="4"/>
      <c r="R981" s="5"/>
      <c r="S981" s="2"/>
      <c r="T981" s="2"/>
      <c r="U981" s="2"/>
      <c r="V981" s="2"/>
      <c r="W981" s="2"/>
      <c r="X981" s="2"/>
      <c r="Y981" s="2"/>
      <c r="Z981" s="2"/>
    </row>
    <row r="982" spans="1:26" ht="15" customHeight="1" outlineLevel="2" x14ac:dyDescent="0.25">
      <c r="A982" s="35" t="s">
        <v>122</v>
      </c>
      <c r="B982" s="36">
        <v>2</v>
      </c>
      <c r="C982" s="36" t="s">
        <v>1</v>
      </c>
      <c r="D982" s="36">
        <v>81</v>
      </c>
      <c r="E982" s="38" t="s">
        <v>122</v>
      </c>
      <c r="F982" s="36">
        <v>813</v>
      </c>
      <c r="G982" s="38" t="s">
        <v>158</v>
      </c>
      <c r="H982" s="36">
        <v>1813170875</v>
      </c>
      <c r="I982" s="36" t="s">
        <v>855</v>
      </c>
      <c r="J982" s="39">
        <v>-399694</v>
      </c>
      <c r="K982" s="33">
        <v>-229890.84</v>
      </c>
      <c r="L982" s="40">
        <v>-226000</v>
      </c>
      <c r="M982" s="16"/>
      <c r="N982" s="16"/>
      <c r="O982" s="16"/>
      <c r="Q982" s="4"/>
      <c r="R982" s="5"/>
      <c r="S982" s="2"/>
      <c r="T982" s="2"/>
      <c r="U982" s="2"/>
      <c r="V982" s="2"/>
      <c r="W982" s="2"/>
      <c r="X982" s="2"/>
      <c r="Y982" s="2"/>
      <c r="Z982" s="2"/>
    </row>
    <row r="983" spans="1:26" ht="15" customHeight="1" outlineLevel="2" x14ac:dyDescent="0.25">
      <c r="A983" s="35" t="s">
        <v>122</v>
      </c>
      <c r="B983" s="36">
        <v>2</v>
      </c>
      <c r="C983" s="36" t="s">
        <v>1</v>
      </c>
      <c r="D983" s="36">
        <v>81</v>
      </c>
      <c r="E983" s="38" t="s">
        <v>122</v>
      </c>
      <c r="F983" s="36">
        <v>813</v>
      </c>
      <c r="G983" s="38" t="s">
        <v>158</v>
      </c>
      <c r="H983" s="36">
        <v>1813180110</v>
      </c>
      <c r="I983" s="36" t="s">
        <v>937</v>
      </c>
      <c r="J983" s="39">
        <v>-213360.43</v>
      </c>
      <c r="K983" s="33">
        <v>-180050.18</v>
      </c>
      <c r="L983" s="40">
        <v>-183000</v>
      </c>
      <c r="M983" s="16"/>
      <c r="N983" s="16"/>
      <c r="O983" s="16"/>
      <c r="Q983" s="4"/>
      <c r="R983" s="5"/>
      <c r="S983" s="2"/>
      <c r="T983" s="2"/>
      <c r="U983" s="2"/>
      <c r="V983" s="2"/>
      <c r="W983" s="2"/>
      <c r="X983" s="2"/>
      <c r="Y983" s="2"/>
      <c r="Z983" s="2"/>
    </row>
    <row r="984" spans="1:26" ht="15" customHeight="1" outlineLevel="2" x14ac:dyDescent="0.25">
      <c r="A984" s="35" t="s">
        <v>122</v>
      </c>
      <c r="B984" s="36">
        <v>2</v>
      </c>
      <c r="C984" s="36" t="s">
        <v>1</v>
      </c>
      <c r="D984" s="36">
        <v>81</v>
      </c>
      <c r="E984" s="38" t="s">
        <v>122</v>
      </c>
      <c r="F984" s="36">
        <v>813</v>
      </c>
      <c r="G984" s="38" t="s">
        <v>158</v>
      </c>
      <c r="H984" s="36">
        <v>1813180710</v>
      </c>
      <c r="I984" s="36" t="s">
        <v>976</v>
      </c>
      <c r="J984" s="39">
        <v>-3600</v>
      </c>
      <c r="K984" s="33">
        <v>-500</v>
      </c>
      <c r="L984" s="40">
        <v>0</v>
      </c>
      <c r="M984" s="16"/>
      <c r="N984" s="16"/>
      <c r="O984" s="16"/>
      <c r="Q984" s="4"/>
      <c r="R984" s="5"/>
      <c r="S984" s="2"/>
      <c r="T984" s="2"/>
      <c r="U984" s="2"/>
      <c r="V984" s="2"/>
      <c r="W984" s="2"/>
      <c r="X984" s="2"/>
      <c r="Y984" s="2"/>
      <c r="Z984" s="2"/>
    </row>
    <row r="985" spans="1:26" ht="15" customHeight="1" outlineLevel="2" x14ac:dyDescent="0.25">
      <c r="A985" s="35" t="s">
        <v>122</v>
      </c>
      <c r="B985" s="36">
        <v>2</v>
      </c>
      <c r="C985" s="36" t="s">
        <v>1</v>
      </c>
      <c r="D985" s="36">
        <v>81</v>
      </c>
      <c r="E985" s="38" t="s">
        <v>122</v>
      </c>
      <c r="F985" s="36">
        <v>813</v>
      </c>
      <c r="G985" s="38" t="s">
        <v>158</v>
      </c>
      <c r="H985" s="36">
        <v>1813180750</v>
      </c>
      <c r="I985" s="36" t="s">
        <v>977</v>
      </c>
      <c r="J985" s="39">
        <v>-20967.8</v>
      </c>
      <c r="K985" s="33">
        <v>0</v>
      </c>
      <c r="L985" s="40">
        <v>0</v>
      </c>
      <c r="M985" s="16"/>
      <c r="N985" s="16"/>
      <c r="O985" s="16"/>
      <c r="Q985" s="4"/>
      <c r="R985" s="5"/>
      <c r="S985" s="2"/>
      <c r="T985" s="2"/>
      <c r="U985" s="2"/>
      <c r="V985" s="2"/>
      <c r="W985" s="2"/>
      <c r="X985" s="2"/>
      <c r="Y985" s="2"/>
      <c r="Z985" s="2"/>
    </row>
    <row r="986" spans="1:26" ht="15" customHeight="1" outlineLevel="2" x14ac:dyDescent="0.25">
      <c r="A986" s="35" t="s">
        <v>122</v>
      </c>
      <c r="B986" s="36">
        <v>2</v>
      </c>
      <c r="C986" s="36" t="s">
        <v>1</v>
      </c>
      <c r="D986" s="36">
        <v>81</v>
      </c>
      <c r="E986" s="38" t="s">
        <v>122</v>
      </c>
      <c r="F986" s="36">
        <v>813</v>
      </c>
      <c r="G986" s="38" t="s">
        <v>158</v>
      </c>
      <c r="H986" s="36">
        <v>1813180751</v>
      </c>
      <c r="I986" s="36" t="s">
        <v>978</v>
      </c>
      <c r="J986" s="39">
        <v>-219999.38</v>
      </c>
      <c r="K986" s="33">
        <v>0</v>
      </c>
      <c r="L986" s="40">
        <v>0</v>
      </c>
      <c r="M986" s="16"/>
      <c r="N986" s="16"/>
      <c r="O986" s="16"/>
      <c r="Q986" s="4"/>
      <c r="R986" s="5"/>
      <c r="S986" s="2"/>
      <c r="T986" s="2"/>
      <c r="U986" s="2"/>
      <c r="V986" s="2"/>
      <c r="W986" s="2"/>
      <c r="X986" s="2"/>
      <c r="Y986" s="2"/>
      <c r="Z986" s="2"/>
    </row>
    <row r="987" spans="1:26" ht="15" customHeight="1" outlineLevel="2" x14ac:dyDescent="0.25">
      <c r="A987" s="35" t="s">
        <v>122</v>
      </c>
      <c r="B987" s="36">
        <v>2</v>
      </c>
      <c r="C987" s="36" t="s">
        <v>1</v>
      </c>
      <c r="D987" s="36">
        <v>81</v>
      </c>
      <c r="E987" s="38" t="s">
        <v>122</v>
      </c>
      <c r="F987" s="36">
        <v>813</v>
      </c>
      <c r="G987" s="38" t="s">
        <v>158</v>
      </c>
      <c r="H987" s="36">
        <v>1813180766</v>
      </c>
      <c r="I987" s="36" t="s">
        <v>940</v>
      </c>
      <c r="J987" s="39">
        <v>-7939.09</v>
      </c>
      <c r="K987" s="33">
        <v>-118569.41</v>
      </c>
      <c r="L987" s="40">
        <v>-135000</v>
      </c>
      <c r="M987" s="16"/>
      <c r="N987" s="16"/>
      <c r="O987" s="16"/>
      <c r="Q987" s="4"/>
      <c r="R987" s="5"/>
      <c r="S987" s="2"/>
      <c r="T987" s="2"/>
      <c r="U987" s="2"/>
      <c r="V987" s="2"/>
      <c r="W987" s="2"/>
      <c r="X987" s="2"/>
      <c r="Y987" s="2"/>
      <c r="Z987" s="2"/>
    </row>
    <row r="988" spans="1:26" ht="15" customHeight="1" outlineLevel="2" x14ac:dyDescent="0.25">
      <c r="A988" s="35" t="s">
        <v>122</v>
      </c>
      <c r="B988" s="36">
        <v>2</v>
      </c>
      <c r="C988" s="36" t="s">
        <v>1</v>
      </c>
      <c r="D988" s="36">
        <v>81</v>
      </c>
      <c r="E988" s="38" t="s">
        <v>122</v>
      </c>
      <c r="F988" s="36">
        <v>813</v>
      </c>
      <c r="G988" s="38" t="s">
        <v>158</v>
      </c>
      <c r="H988" s="36">
        <v>1813180767</v>
      </c>
      <c r="I988" s="36" t="s">
        <v>941</v>
      </c>
      <c r="J988" s="39">
        <v>-169835.01</v>
      </c>
      <c r="K988" s="33">
        <v>-162101.92000000001</v>
      </c>
      <c r="L988" s="40">
        <v>-132000</v>
      </c>
      <c r="M988" s="16"/>
      <c r="N988" s="16"/>
      <c r="O988" s="16"/>
      <c r="Q988" s="4"/>
      <c r="R988" s="5"/>
      <c r="S988" s="2"/>
      <c r="T988" s="2"/>
      <c r="U988" s="2"/>
      <c r="V988" s="2"/>
      <c r="W988" s="2"/>
      <c r="X988" s="2"/>
      <c r="Y988" s="2"/>
      <c r="Z988" s="2"/>
    </row>
    <row r="989" spans="1:26" ht="15" customHeight="1" outlineLevel="2" x14ac:dyDescent="0.25">
      <c r="A989" s="35" t="s">
        <v>122</v>
      </c>
      <c r="B989" s="36">
        <v>2</v>
      </c>
      <c r="C989" s="36" t="s">
        <v>1</v>
      </c>
      <c r="D989" s="36">
        <v>81</v>
      </c>
      <c r="E989" s="38" t="s">
        <v>122</v>
      </c>
      <c r="F989" s="36">
        <v>813</v>
      </c>
      <c r="G989" s="38" t="s">
        <v>158</v>
      </c>
      <c r="H989" s="36">
        <v>1813180875</v>
      </c>
      <c r="I989" s="36" t="s">
        <v>845</v>
      </c>
      <c r="J989" s="39">
        <v>-427505</v>
      </c>
      <c r="K989" s="33">
        <v>-274685.45</v>
      </c>
      <c r="L989" s="40">
        <v>-340000</v>
      </c>
      <c r="M989" s="16"/>
      <c r="N989" s="16"/>
      <c r="O989" s="16"/>
      <c r="Q989" s="4"/>
      <c r="R989" s="5"/>
      <c r="S989" s="2"/>
      <c r="T989" s="2"/>
      <c r="U989" s="2"/>
      <c r="V989" s="2"/>
      <c r="W989" s="2"/>
      <c r="X989" s="2"/>
      <c r="Y989" s="2"/>
      <c r="Z989" s="2"/>
    </row>
    <row r="990" spans="1:26" ht="15" customHeight="1" outlineLevel="2" x14ac:dyDescent="0.25">
      <c r="A990" s="35" t="s">
        <v>122</v>
      </c>
      <c r="B990" s="36">
        <v>2</v>
      </c>
      <c r="C990" s="36" t="s">
        <v>1</v>
      </c>
      <c r="D990" s="36">
        <v>81</v>
      </c>
      <c r="E990" s="38" t="s">
        <v>122</v>
      </c>
      <c r="F990" s="36">
        <v>813</v>
      </c>
      <c r="G990" s="38" t="s">
        <v>158</v>
      </c>
      <c r="H990" s="36">
        <v>1813190110</v>
      </c>
      <c r="I990" s="36" t="s">
        <v>943</v>
      </c>
      <c r="J990" s="39">
        <v>-160197.4</v>
      </c>
      <c r="K990" s="33">
        <v>-220765.13</v>
      </c>
      <c r="L990" s="40">
        <v>-314000</v>
      </c>
      <c r="M990" s="16"/>
      <c r="N990" s="16"/>
      <c r="O990" s="16"/>
      <c r="Q990" s="4"/>
      <c r="R990" s="5"/>
      <c r="S990" s="2"/>
      <c r="T990" s="2"/>
      <c r="U990" s="2"/>
      <c r="V990" s="2"/>
      <c r="W990" s="2"/>
      <c r="X990" s="2"/>
      <c r="Y990" s="2"/>
      <c r="Z990" s="2"/>
    </row>
    <row r="991" spans="1:26" ht="15" customHeight="1" outlineLevel="2" x14ac:dyDescent="0.25">
      <c r="A991" s="38" t="s">
        <v>122</v>
      </c>
      <c r="B991" s="38">
        <v>2</v>
      </c>
      <c r="C991" s="38" t="s">
        <v>1</v>
      </c>
      <c r="D991" s="38">
        <v>81</v>
      </c>
      <c r="E991" s="38" t="s">
        <v>122</v>
      </c>
      <c r="F991" s="38">
        <v>813</v>
      </c>
      <c r="G991" s="38" t="s">
        <v>158</v>
      </c>
      <c r="H991" s="36">
        <v>1813190430</v>
      </c>
      <c r="I991" s="38" t="s">
        <v>867</v>
      </c>
      <c r="J991" s="42">
        <v>0</v>
      </c>
      <c r="K991" s="33">
        <v>-42609.01</v>
      </c>
      <c r="L991" s="40">
        <v>-148000</v>
      </c>
      <c r="M991" s="16"/>
      <c r="N991" s="16"/>
      <c r="O991" s="16"/>
      <c r="Q991" s="4"/>
      <c r="R991" s="5"/>
      <c r="S991" s="2"/>
      <c r="T991" s="2"/>
      <c r="U991" s="2"/>
      <c r="V991" s="2"/>
      <c r="W991" s="2"/>
      <c r="X991" s="2"/>
      <c r="Y991" s="2"/>
      <c r="Z991" s="2"/>
    </row>
    <row r="992" spans="1:26" ht="15" customHeight="1" outlineLevel="2" x14ac:dyDescent="0.25">
      <c r="A992" s="35" t="s">
        <v>122</v>
      </c>
      <c r="B992" s="36">
        <v>2</v>
      </c>
      <c r="C992" s="36" t="s">
        <v>1</v>
      </c>
      <c r="D992" s="36">
        <v>81</v>
      </c>
      <c r="E992" s="38" t="s">
        <v>122</v>
      </c>
      <c r="F992" s="36">
        <v>813</v>
      </c>
      <c r="G992" s="38" t="s">
        <v>158</v>
      </c>
      <c r="H992" s="36">
        <v>1813190750</v>
      </c>
      <c r="I992" s="36" t="s">
        <v>979</v>
      </c>
      <c r="J992" s="39">
        <v>-12058.65</v>
      </c>
      <c r="K992" s="33">
        <v>0</v>
      </c>
      <c r="L992" s="40">
        <v>0</v>
      </c>
      <c r="M992" s="16"/>
      <c r="N992" s="16"/>
      <c r="O992" s="16"/>
      <c r="Q992" s="4"/>
      <c r="R992" s="5"/>
      <c r="S992" s="2"/>
      <c r="T992" s="2"/>
      <c r="U992" s="2"/>
      <c r="V992" s="2"/>
      <c r="W992" s="2"/>
      <c r="X992" s="2"/>
      <c r="Y992" s="2"/>
      <c r="Z992" s="2"/>
    </row>
    <row r="993" spans="1:26" ht="15" customHeight="1" outlineLevel="2" x14ac:dyDescent="0.25">
      <c r="A993" s="35" t="s">
        <v>122</v>
      </c>
      <c r="B993" s="36">
        <v>2</v>
      </c>
      <c r="C993" s="36" t="s">
        <v>1</v>
      </c>
      <c r="D993" s="36">
        <v>81</v>
      </c>
      <c r="E993" s="38" t="s">
        <v>122</v>
      </c>
      <c r="F993" s="36">
        <v>813</v>
      </c>
      <c r="G993" s="38" t="s">
        <v>158</v>
      </c>
      <c r="H993" s="36">
        <v>1813190751</v>
      </c>
      <c r="I993" s="36" t="s">
        <v>980</v>
      </c>
      <c r="J993" s="39">
        <v>-294956.49</v>
      </c>
      <c r="K993" s="33">
        <v>0</v>
      </c>
      <c r="L993" s="40">
        <v>0</v>
      </c>
      <c r="M993" s="16"/>
      <c r="N993" s="16"/>
      <c r="O993" s="16"/>
      <c r="Q993" s="4"/>
      <c r="R993" s="5"/>
      <c r="S993" s="2"/>
      <c r="T993" s="2"/>
      <c r="U993" s="2"/>
      <c r="V993" s="2"/>
      <c r="W993" s="2"/>
      <c r="X993" s="2"/>
      <c r="Y993" s="2"/>
      <c r="Z993" s="2"/>
    </row>
    <row r="994" spans="1:26" ht="15" customHeight="1" outlineLevel="2" x14ac:dyDescent="0.25">
      <c r="A994" s="35" t="s">
        <v>122</v>
      </c>
      <c r="B994" s="36">
        <v>2</v>
      </c>
      <c r="C994" s="36" t="s">
        <v>1</v>
      </c>
      <c r="D994" s="36">
        <v>81</v>
      </c>
      <c r="E994" s="38" t="s">
        <v>122</v>
      </c>
      <c r="F994" s="36">
        <v>813</v>
      </c>
      <c r="G994" s="38" t="s">
        <v>158</v>
      </c>
      <c r="H994" s="36">
        <v>1813190766</v>
      </c>
      <c r="I994" s="36" t="s">
        <v>944</v>
      </c>
      <c r="J994" s="39">
        <v>-9824.32</v>
      </c>
      <c r="K994" s="33">
        <v>-133926.54</v>
      </c>
      <c r="L994" s="40">
        <v>-150000</v>
      </c>
      <c r="M994" s="16"/>
      <c r="N994" s="16"/>
      <c r="O994" s="16"/>
      <c r="Q994" s="4"/>
      <c r="R994" s="5"/>
      <c r="S994" s="2"/>
      <c r="T994" s="2"/>
      <c r="U994" s="2"/>
      <c r="V994" s="2"/>
      <c r="W994" s="2"/>
      <c r="X994" s="2"/>
      <c r="Y994" s="2"/>
      <c r="Z994" s="2"/>
    </row>
    <row r="995" spans="1:26" ht="15" customHeight="1" outlineLevel="2" x14ac:dyDescent="0.25">
      <c r="A995" s="35" t="s">
        <v>122</v>
      </c>
      <c r="B995" s="36">
        <v>2</v>
      </c>
      <c r="C995" s="36" t="s">
        <v>1</v>
      </c>
      <c r="D995" s="36">
        <v>81</v>
      </c>
      <c r="E995" s="38" t="s">
        <v>122</v>
      </c>
      <c r="F995" s="36">
        <v>813</v>
      </c>
      <c r="G995" s="38" t="s">
        <v>158</v>
      </c>
      <c r="H995" s="36">
        <v>1813190767</v>
      </c>
      <c r="I995" s="36" t="s">
        <v>584</v>
      </c>
      <c r="J995" s="39">
        <v>-293372.13</v>
      </c>
      <c r="K995" s="33">
        <v>-179973.33</v>
      </c>
      <c r="L995" s="40">
        <v>-151000</v>
      </c>
      <c r="M995" s="16"/>
      <c r="N995" s="16"/>
      <c r="O995" s="16"/>
      <c r="Q995" s="4"/>
      <c r="R995" s="5"/>
      <c r="S995" s="2"/>
      <c r="T995" s="2"/>
      <c r="U995" s="2"/>
      <c r="V995" s="2"/>
      <c r="W995" s="2"/>
      <c r="X995" s="2"/>
      <c r="Y995" s="2"/>
      <c r="Z995" s="2"/>
    </row>
    <row r="996" spans="1:26" ht="15" customHeight="1" outlineLevel="2" x14ac:dyDescent="0.25">
      <c r="A996" s="35" t="s">
        <v>122</v>
      </c>
      <c r="B996" s="36">
        <v>2</v>
      </c>
      <c r="C996" s="36" t="s">
        <v>1</v>
      </c>
      <c r="D996" s="36">
        <v>81</v>
      </c>
      <c r="E996" s="38" t="s">
        <v>122</v>
      </c>
      <c r="F996" s="36">
        <v>813</v>
      </c>
      <c r="G996" s="38" t="s">
        <v>158</v>
      </c>
      <c r="H996" s="36">
        <v>1813190875</v>
      </c>
      <c r="I996" s="36" t="s">
        <v>861</v>
      </c>
      <c r="J996" s="39">
        <v>-356835</v>
      </c>
      <c r="K996" s="33">
        <v>-187854</v>
      </c>
      <c r="L996" s="40">
        <v>-183000</v>
      </c>
      <c r="M996" s="16"/>
      <c r="N996" s="16"/>
      <c r="O996" s="16"/>
      <c r="Q996" s="4"/>
      <c r="R996" s="5"/>
      <c r="S996" s="2"/>
      <c r="T996" s="2"/>
      <c r="U996" s="2"/>
      <c r="V996" s="2"/>
      <c r="W996" s="2"/>
      <c r="X996" s="2"/>
      <c r="Y996" s="2"/>
      <c r="Z996" s="2"/>
    </row>
    <row r="997" spans="1:26" ht="15" customHeight="1" outlineLevel="2" x14ac:dyDescent="0.25">
      <c r="A997" s="35" t="s">
        <v>122</v>
      </c>
      <c r="B997" s="36">
        <v>2</v>
      </c>
      <c r="C997" s="36" t="s">
        <v>1</v>
      </c>
      <c r="D997" s="36">
        <v>81</v>
      </c>
      <c r="E997" s="38" t="s">
        <v>122</v>
      </c>
      <c r="F997" s="36">
        <v>813</v>
      </c>
      <c r="G997" s="38" t="s">
        <v>158</v>
      </c>
      <c r="H997" s="36">
        <v>1813200110</v>
      </c>
      <c r="I997" s="36" t="s">
        <v>946</v>
      </c>
      <c r="J997" s="39">
        <v>-215718.01</v>
      </c>
      <c r="K997" s="33">
        <v>-286246.7</v>
      </c>
      <c r="L997" s="40">
        <v>-299000</v>
      </c>
      <c r="M997" s="16"/>
      <c r="N997" s="16"/>
      <c r="O997" s="16"/>
      <c r="Q997" s="4"/>
      <c r="R997" s="5"/>
      <c r="S997" s="2"/>
      <c r="T997" s="2"/>
      <c r="U997" s="2"/>
      <c r="V997" s="2"/>
      <c r="W997" s="2"/>
      <c r="X997" s="2"/>
      <c r="Y997" s="2"/>
      <c r="Z997" s="2"/>
    </row>
    <row r="998" spans="1:26" ht="15" customHeight="1" outlineLevel="2" x14ac:dyDescent="0.25">
      <c r="A998" s="35" t="s">
        <v>122</v>
      </c>
      <c r="B998" s="36">
        <v>2</v>
      </c>
      <c r="C998" s="36" t="s">
        <v>1</v>
      </c>
      <c r="D998" s="36">
        <v>81</v>
      </c>
      <c r="E998" s="38" t="s">
        <v>122</v>
      </c>
      <c r="F998" s="36">
        <v>813</v>
      </c>
      <c r="G998" s="38" t="s">
        <v>158</v>
      </c>
      <c r="H998" s="36">
        <v>1813200730</v>
      </c>
      <c r="I998" s="36" t="s">
        <v>982</v>
      </c>
      <c r="J998" s="39">
        <v>0</v>
      </c>
      <c r="K998" s="33">
        <v>-5425.74</v>
      </c>
      <c r="L998" s="40">
        <v>0</v>
      </c>
      <c r="M998" s="16"/>
      <c r="N998" s="16"/>
      <c r="O998" s="16"/>
      <c r="Q998" s="4"/>
      <c r="R998" s="5"/>
      <c r="S998" s="2"/>
      <c r="T998" s="2"/>
      <c r="U998" s="2"/>
      <c r="V998" s="2"/>
      <c r="W998" s="2"/>
      <c r="X998" s="2"/>
      <c r="Y998" s="2"/>
      <c r="Z998" s="2"/>
    </row>
    <row r="999" spans="1:26" ht="15" customHeight="1" outlineLevel="2" x14ac:dyDescent="0.25">
      <c r="A999" s="35" t="s">
        <v>122</v>
      </c>
      <c r="B999" s="36">
        <v>2</v>
      </c>
      <c r="C999" s="36" t="s">
        <v>1</v>
      </c>
      <c r="D999" s="36">
        <v>81</v>
      </c>
      <c r="E999" s="38" t="s">
        <v>122</v>
      </c>
      <c r="F999" s="36">
        <v>813</v>
      </c>
      <c r="G999" s="38" t="s">
        <v>158</v>
      </c>
      <c r="H999" s="36">
        <v>1813200767</v>
      </c>
      <c r="I999" s="36" t="s">
        <v>947</v>
      </c>
      <c r="J999" s="39">
        <v>0</v>
      </c>
      <c r="K999" s="33">
        <v>-8994.9500000000007</v>
      </c>
      <c r="L999" s="40">
        <v>-40000</v>
      </c>
      <c r="M999" s="16"/>
      <c r="N999" s="16"/>
      <c r="O999" s="16"/>
      <c r="Q999" s="4"/>
      <c r="R999" s="5"/>
      <c r="S999" s="2"/>
      <c r="T999" s="2"/>
      <c r="U999" s="2"/>
      <c r="V999" s="2"/>
      <c r="W999" s="2"/>
      <c r="X999" s="2"/>
      <c r="Y999" s="2"/>
      <c r="Z999" s="2"/>
    </row>
    <row r="1000" spans="1:26" ht="15" customHeight="1" outlineLevel="2" x14ac:dyDescent="0.25">
      <c r="A1000" s="35" t="s">
        <v>122</v>
      </c>
      <c r="B1000" s="36">
        <v>2</v>
      </c>
      <c r="C1000" s="36" t="s">
        <v>1</v>
      </c>
      <c r="D1000" s="36">
        <v>81</v>
      </c>
      <c r="E1000" s="38" t="s">
        <v>122</v>
      </c>
      <c r="F1000" s="36">
        <v>813</v>
      </c>
      <c r="G1000" s="38" t="s">
        <v>158</v>
      </c>
      <c r="H1000" s="36">
        <v>1813200780</v>
      </c>
      <c r="I1000" s="36" t="s">
        <v>983</v>
      </c>
      <c r="J1000" s="39">
        <v>0</v>
      </c>
      <c r="K1000" s="33">
        <v>-936</v>
      </c>
      <c r="L1000" s="40">
        <v>0</v>
      </c>
      <c r="M1000" s="16"/>
      <c r="N1000" s="16"/>
      <c r="O1000" s="16"/>
      <c r="Q1000" s="4"/>
      <c r="R1000" s="5"/>
      <c r="S1000" s="2"/>
      <c r="T1000" s="2"/>
      <c r="U1000" s="2"/>
      <c r="V1000" s="2"/>
      <c r="W1000" s="2"/>
      <c r="X1000" s="2"/>
      <c r="Y1000" s="2"/>
      <c r="Z1000" s="2"/>
    </row>
    <row r="1001" spans="1:26" ht="15" customHeight="1" outlineLevel="2" x14ac:dyDescent="0.25">
      <c r="A1001" s="35" t="s">
        <v>122</v>
      </c>
      <c r="B1001" s="36">
        <v>2</v>
      </c>
      <c r="C1001" s="36" t="s">
        <v>1</v>
      </c>
      <c r="D1001" s="36">
        <v>81</v>
      </c>
      <c r="E1001" s="38" t="s">
        <v>122</v>
      </c>
      <c r="F1001" s="36">
        <v>813</v>
      </c>
      <c r="G1001" s="38" t="s">
        <v>158</v>
      </c>
      <c r="H1001" s="36">
        <v>1813200875</v>
      </c>
      <c r="I1001" s="36" t="s">
        <v>866</v>
      </c>
      <c r="J1001" s="39">
        <v>-122357.2</v>
      </c>
      <c r="K1001" s="33">
        <v>-150000</v>
      </c>
      <c r="L1001" s="40">
        <v>-150000</v>
      </c>
      <c r="M1001" s="16"/>
      <c r="N1001" s="16"/>
      <c r="O1001" s="16"/>
      <c r="Q1001" s="4"/>
      <c r="R1001" s="5"/>
      <c r="S1001" s="2"/>
      <c r="T1001" s="2"/>
      <c r="U1001" s="2"/>
      <c r="V1001" s="2"/>
      <c r="W1001" s="2"/>
      <c r="X1001" s="2"/>
      <c r="Y1001" s="2"/>
      <c r="Z1001" s="2"/>
    </row>
    <row r="1002" spans="1:26" ht="15" customHeight="1" outlineLevel="2" x14ac:dyDescent="0.25">
      <c r="A1002" s="35" t="s">
        <v>122</v>
      </c>
      <c r="B1002" s="36">
        <v>2</v>
      </c>
      <c r="C1002" s="36" t="s">
        <v>1</v>
      </c>
      <c r="D1002" s="36">
        <v>81</v>
      </c>
      <c r="E1002" s="38" t="s">
        <v>122</v>
      </c>
      <c r="F1002" s="36">
        <v>813</v>
      </c>
      <c r="G1002" s="38" t="s">
        <v>158</v>
      </c>
      <c r="H1002" s="36">
        <v>1813300110</v>
      </c>
      <c r="I1002" s="36" t="s">
        <v>949</v>
      </c>
      <c r="J1002" s="39">
        <v>-178622.69</v>
      </c>
      <c r="K1002" s="33">
        <v>-200253.6</v>
      </c>
      <c r="L1002" s="40">
        <v>-197000</v>
      </c>
      <c r="M1002" s="16"/>
      <c r="N1002" s="16"/>
      <c r="O1002" s="16"/>
      <c r="Q1002" s="4"/>
      <c r="R1002" s="5"/>
      <c r="S1002" s="2"/>
      <c r="T1002" s="2"/>
      <c r="U1002" s="2"/>
      <c r="V1002" s="2"/>
      <c r="W1002" s="2"/>
      <c r="X1002" s="2"/>
      <c r="Y1002" s="2"/>
      <c r="Z1002" s="2"/>
    </row>
    <row r="1003" spans="1:26" outlineLevel="2" x14ac:dyDescent="0.25">
      <c r="A1003" s="35" t="s">
        <v>122</v>
      </c>
      <c r="B1003" s="36">
        <v>2</v>
      </c>
      <c r="C1003" s="36" t="s">
        <v>1</v>
      </c>
      <c r="D1003" s="36">
        <v>81</v>
      </c>
      <c r="E1003" s="38" t="s">
        <v>122</v>
      </c>
      <c r="F1003" s="36">
        <v>813</v>
      </c>
      <c r="G1003" s="38" t="s">
        <v>158</v>
      </c>
      <c r="H1003" s="36">
        <v>1813300511</v>
      </c>
      <c r="I1003" s="36" t="s">
        <v>523</v>
      </c>
      <c r="J1003" s="39">
        <v>0</v>
      </c>
      <c r="K1003" s="33">
        <v>-1999.69</v>
      </c>
      <c r="L1003" s="40">
        <v>-2000</v>
      </c>
      <c r="M1003" s="16"/>
      <c r="N1003" s="16"/>
      <c r="O1003" s="16"/>
      <c r="Q1003" s="4"/>
      <c r="R1003" s="5"/>
      <c r="S1003" s="2"/>
      <c r="T1003" s="2"/>
      <c r="U1003" s="2"/>
      <c r="V1003" s="2"/>
      <c r="W1003" s="2"/>
      <c r="X1003" s="2"/>
      <c r="Y1003" s="2"/>
      <c r="Z1003" s="2"/>
    </row>
    <row r="1004" spans="1:26" outlineLevel="2" x14ac:dyDescent="0.25">
      <c r="A1004" s="35" t="s">
        <v>122</v>
      </c>
      <c r="B1004" s="36">
        <v>2</v>
      </c>
      <c r="C1004" s="36" t="s">
        <v>1</v>
      </c>
      <c r="D1004" s="36">
        <v>81</v>
      </c>
      <c r="E1004" s="38" t="s">
        <v>122</v>
      </c>
      <c r="F1004" s="36">
        <v>813</v>
      </c>
      <c r="G1004" s="38" t="s">
        <v>158</v>
      </c>
      <c r="H1004" s="36">
        <v>1813300530</v>
      </c>
      <c r="I1004" s="36" t="s">
        <v>984</v>
      </c>
      <c r="J1004" s="39">
        <v>-3491.56</v>
      </c>
      <c r="K1004" s="33">
        <v>-1075.3499999999999</v>
      </c>
      <c r="L1004" s="40">
        <v>0</v>
      </c>
      <c r="M1004" s="16"/>
      <c r="N1004" s="16"/>
      <c r="O1004" s="16"/>
      <c r="Q1004" s="4"/>
      <c r="R1004" s="5"/>
      <c r="S1004" s="2"/>
      <c r="T1004" s="2"/>
      <c r="U1004" s="2"/>
      <c r="V1004" s="2"/>
      <c r="W1004" s="2"/>
      <c r="X1004" s="2"/>
      <c r="Y1004" s="2"/>
      <c r="Z1004" s="2"/>
    </row>
    <row r="1005" spans="1:26" outlineLevel="2" x14ac:dyDescent="0.25">
      <c r="A1005" s="35" t="s">
        <v>122</v>
      </c>
      <c r="B1005" s="36">
        <v>2</v>
      </c>
      <c r="C1005" s="36" t="s">
        <v>1</v>
      </c>
      <c r="D1005" s="36">
        <v>81</v>
      </c>
      <c r="E1005" s="38" t="s">
        <v>122</v>
      </c>
      <c r="F1005" s="36">
        <v>813</v>
      </c>
      <c r="G1005" s="38" t="s">
        <v>158</v>
      </c>
      <c r="H1005" s="36">
        <v>1813300531</v>
      </c>
      <c r="I1005" s="36" t="s">
        <v>985</v>
      </c>
      <c r="J1005" s="39">
        <v>-37912.21</v>
      </c>
      <c r="K1005" s="33">
        <v>-33656.620000000003</v>
      </c>
      <c r="L1005" s="40">
        <v>0</v>
      </c>
      <c r="M1005" s="16"/>
      <c r="N1005" s="16"/>
      <c r="O1005" s="16"/>
      <c r="Q1005" s="4"/>
      <c r="R1005" s="5"/>
      <c r="S1005" s="2"/>
      <c r="T1005" s="2"/>
      <c r="U1005" s="2"/>
      <c r="V1005" s="2"/>
      <c r="W1005" s="2"/>
      <c r="X1005" s="2"/>
      <c r="Y1005" s="2"/>
      <c r="Z1005" s="2"/>
    </row>
    <row r="1006" spans="1:26" outlineLevel="2" x14ac:dyDescent="0.25">
      <c r="A1006" s="35" t="s">
        <v>122</v>
      </c>
      <c r="B1006" s="36">
        <v>2</v>
      </c>
      <c r="C1006" s="36" t="s">
        <v>1</v>
      </c>
      <c r="D1006" s="36">
        <v>81</v>
      </c>
      <c r="E1006" s="38" t="s">
        <v>122</v>
      </c>
      <c r="F1006" s="36">
        <v>813</v>
      </c>
      <c r="G1006" s="38" t="s">
        <v>158</v>
      </c>
      <c r="H1006" s="36">
        <v>1813300763</v>
      </c>
      <c r="I1006" s="36" t="s">
        <v>824</v>
      </c>
      <c r="J1006" s="39">
        <v>-1974504.98</v>
      </c>
      <c r="K1006" s="33">
        <v>-1735141.35</v>
      </c>
      <c r="L1006" s="40">
        <v>-1700000</v>
      </c>
      <c r="M1006" s="16"/>
      <c r="N1006" s="16"/>
      <c r="O1006" s="16"/>
      <c r="Q1006" s="4"/>
      <c r="R1006" s="5"/>
      <c r="S1006" s="2"/>
      <c r="T1006" s="2"/>
      <c r="U1006" s="2"/>
      <c r="V1006" s="2"/>
      <c r="W1006" s="2"/>
      <c r="X1006" s="2"/>
      <c r="Y1006" s="2"/>
      <c r="Z1006" s="2"/>
    </row>
    <row r="1007" spans="1:26" outlineLevel="2" x14ac:dyDescent="0.25">
      <c r="A1007" s="35" t="s">
        <v>122</v>
      </c>
      <c r="B1007" s="36">
        <v>2</v>
      </c>
      <c r="C1007" s="36" t="s">
        <v>1</v>
      </c>
      <c r="D1007" s="36">
        <v>81</v>
      </c>
      <c r="E1007" s="38" t="s">
        <v>122</v>
      </c>
      <c r="F1007" s="36">
        <v>813</v>
      </c>
      <c r="G1007" s="38" t="s">
        <v>158</v>
      </c>
      <c r="H1007" s="36">
        <v>1813300767</v>
      </c>
      <c r="I1007" s="36" t="s">
        <v>951</v>
      </c>
      <c r="J1007" s="39">
        <v>-462266.66</v>
      </c>
      <c r="K1007" s="33">
        <v>-417650.35</v>
      </c>
      <c r="L1007" s="40">
        <v>-400000</v>
      </c>
      <c r="M1007" s="16"/>
      <c r="N1007" s="16"/>
      <c r="O1007" s="16"/>
      <c r="Q1007" s="4"/>
      <c r="R1007" s="5"/>
      <c r="S1007" s="2"/>
      <c r="T1007" s="2"/>
      <c r="U1007" s="2"/>
      <c r="V1007" s="2"/>
      <c r="W1007" s="2"/>
      <c r="X1007" s="2"/>
      <c r="Y1007" s="2"/>
      <c r="Z1007" s="2"/>
    </row>
    <row r="1008" spans="1:26" outlineLevel="2" x14ac:dyDescent="0.25">
      <c r="A1008" s="35" t="s">
        <v>122</v>
      </c>
      <c r="B1008" s="36">
        <v>2</v>
      </c>
      <c r="C1008" s="36" t="s">
        <v>1</v>
      </c>
      <c r="D1008" s="36">
        <v>81</v>
      </c>
      <c r="E1008" s="38" t="s">
        <v>122</v>
      </c>
      <c r="F1008" s="36">
        <v>813</v>
      </c>
      <c r="G1008" s="38" t="s">
        <v>158</v>
      </c>
      <c r="H1008" s="36">
        <v>1813310750</v>
      </c>
      <c r="I1008" s="36" t="s">
        <v>919</v>
      </c>
      <c r="J1008" s="39">
        <v>-3866.32</v>
      </c>
      <c r="K1008" s="33">
        <v>-3920.69</v>
      </c>
      <c r="L1008" s="40">
        <v>-5000</v>
      </c>
      <c r="M1008" s="16"/>
      <c r="N1008" s="16"/>
      <c r="O1008" s="16"/>
      <c r="Q1008" s="4"/>
      <c r="R1008" s="5"/>
      <c r="S1008" s="2"/>
      <c r="T1008" s="2"/>
      <c r="U1008" s="2"/>
      <c r="V1008" s="2"/>
      <c r="W1008" s="2"/>
      <c r="X1008" s="2"/>
      <c r="Y1008" s="2"/>
      <c r="Z1008" s="2"/>
    </row>
    <row r="1009" spans="1:26" outlineLevel="2" x14ac:dyDescent="0.25">
      <c r="A1009" s="35" t="s">
        <v>122</v>
      </c>
      <c r="B1009" s="36">
        <v>2</v>
      </c>
      <c r="C1009" s="36" t="s">
        <v>1</v>
      </c>
      <c r="D1009" s="36">
        <v>81</v>
      </c>
      <c r="E1009" s="38" t="s">
        <v>122</v>
      </c>
      <c r="F1009" s="36">
        <v>813</v>
      </c>
      <c r="G1009" s="38" t="s">
        <v>158</v>
      </c>
      <c r="H1009" s="36">
        <v>1813310784</v>
      </c>
      <c r="I1009" s="36" t="s">
        <v>892</v>
      </c>
      <c r="J1009" s="39">
        <v>-95546</v>
      </c>
      <c r="K1009" s="33">
        <v>-65380</v>
      </c>
      <c r="L1009" s="40">
        <v>-53000</v>
      </c>
      <c r="M1009" s="16"/>
      <c r="N1009" s="16"/>
      <c r="O1009" s="16"/>
      <c r="Q1009" s="4"/>
      <c r="R1009" s="5"/>
      <c r="S1009" s="2"/>
      <c r="T1009" s="2"/>
      <c r="U1009" s="2"/>
      <c r="V1009" s="2"/>
      <c r="W1009" s="2"/>
      <c r="X1009" s="2"/>
      <c r="Y1009" s="2"/>
      <c r="Z1009" s="2"/>
    </row>
    <row r="1010" spans="1:26" outlineLevel="2" x14ac:dyDescent="0.25">
      <c r="A1010" s="35" t="s">
        <v>122</v>
      </c>
      <c r="B1010" s="36">
        <v>2</v>
      </c>
      <c r="C1010" s="36" t="s">
        <v>1</v>
      </c>
      <c r="D1010" s="36">
        <v>81</v>
      </c>
      <c r="E1010" s="38" t="s">
        <v>122</v>
      </c>
      <c r="F1010" s="36">
        <v>813</v>
      </c>
      <c r="G1010" s="38" t="s">
        <v>158</v>
      </c>
      <c r="H1010" s="36">
        <v>1813400750</v>
      </c>
      <c r="I1010" s="36" t="s">
        <v>875</v>
      </c>
      <c r="J1010" s="39">
        <v>0</v>
      </c>
      <c r="K1010" s="33">
        <v>-97186.79</v>
      </c>
      <c r="L1010" s="40">
        <v>-120000</v>
      </c>
      <c r="M1010" s="16"/>
      <c r="N1010" s="16"/>
      <c r="O1010" s="16"/>
      <c r="Q1010" s="4"/>
      <c r="R1010" s="5"/>
      <c r="S1010" s="2"/>
      <c r="T1010" s="2"/>
      <c r="U1010" s="2"/>
      <c r="V1010" s="2"/>
      <c r="W1010" s="2"/>
      <c r="X1010" s="2"/>
      <c r="Y1010" s="2"/>
      <c r="Z1010" s="2"/>
    </row>
    <row r="1011" spans="1:26" outlineLevel="2" x14ac:dyDescent="0.25">
      <c r="A1011" s="35" t="s">
        <v>122</v>
      </c>
      <c r="B1011" s="36">
        <v>2</v>
      </c>
      <c r="C1011" s="36" t="s">
        <v>1</v>
      </c>
      <c r="D1011" s="36">
        <v>81</v>
      </c>
      <c r="E1011" s="38" t="s">
        <v>122</v>
      </c>
      <c r="F1011" s="36">
        <v>813</v>
      </c>
      <c r="G1011" s="38" t="s">
        <v>158</v>
      </c>
      <c r="H1011" s="36">
        <v>1813400751</v>
      </c>
      <c r="I1011" s="36" t="s">
        <v>909</v>
      </c>
      <c r="J1011" s="39">
        <v>0</v>
      </c>
      <c r="K1011" s="33">
        <v>-27824.5</v>
      </c>
      <c r="L1011" s="40">
        <v>-30000</v>
      </c>
      <c r="M1011" s="16"/>
      <c r="N1011" s="16"/>
      <c r="O1011" s="16"/>
      <c r="Q1011" s="4"/>
      <c r="R1011" s="5"/>
      <c r="S1011" s="2"/>
      <c r="T1011" s="2"/>
      <c r="U1011" s="2"/>
      <c r="V1011" s="2"/>
      <c r="W1011" s="2"/>
      <c r="X1011" s="2"/>
      <c r="Y1011" s="2"/>
      <c r="Z1011" s="2"/>
    </row>
    <row r="1012" spans="1:26" outlineLevel="2" x14ac:dyDescent="0.25">
      <c r="A1012" s="35" t="s">
        <v>122</v>
      </c>
      <c r="B1012" s="36">
        <v>2</v>
      </c>
      <c r="C1012" s="36" t="s">
        <v>1</v>
      </c>
      <c r="D1012" s="36">
        <v>81</v>
      </c>
      <c r="E1012" s="38" t="s">
        <v>122</v>
      </c>
      <c r="F1012" s="36">
        <v>813</v>
      </c>
      <c r="G1012" s="38" t="s">
        <v>158</v>
      </c>
      <c r="H1012" s="36">
        <v>1813400783</v>
      </c>
      <c r="I1012" s="36" t="s">
        <v>827</v>
      </c>
      <c r="J1012" s="39">
        <v>-523975.28</v>
      </c>
      <c r="K1012" s="33">
        <v>-1490199.91</v>
      </c>
      <c r="L1012" s="40">
        <v>-971000</v>
      </c>
      <c r="M1012" s="16"/>
      <c r="N1012" s="16"/>
      <c r="O1012" s="16"/>
      <c r="Q1012" s="4"/>
      <c r="R1012" s="5"/>
      <c r="S1012" s="2"/>
      <c r="T1012" s="2"/>
      <c r="U1012" s="2"/>
      <c r="V1012" s="2"/>
      <c r="W1012" s="2"/>
      <c r="X1012" s="2"/>
      <c r="Y1012" s="2"/>
      <c r="Z1012" s="2"/>
    </row>
    <row r="1013" spans="1:26" ht="15" outlineLevel="2" x14ac:dyDescent="0.2">
      <c r="A1013" s="38" t="s">
        <v>122</v>
      </c>
      <c r="B1013" s="38">
        <v>2</v>
      </c>
      <c r="C1013" s="36" t="s">
        <v>1</v>
      </c>
      <c r="D1013" s="38">
        <v>81</v>
      </c>
      <c r="E1013" s="38" t="s">
        <v>122</v>
      </c>
      <c r="F1013" s="38">
        <v>813</v>
      </c>
      <c r="G1013" s="38" t="s">
        <v>158</v>
      </c>
      <c r="H1013" s="38">
        <v>1813500767</v>
      </c>
      <c r="I1013" s="36" t="s">
        <v>1242</v>
      </c>
      <c r="J1013" s="42">
        <v>0</v>
      </c>
      <c r="K1013" s="33">
        <v>0</v>
      </c>
      <c r="L1013" s="40">
        <v>-180000</v>
      </c>
      <c r="M1013" s="19"/>
      <c r="N1013" s="19"/>
      <c r="O1013" s="19"/>
      <c r="Q1013" s="14"/>
      <c r="R1013" s="15"/>
    </row>
    <row r="1014" spans="1:26" outlineLevel="2" x14ac:dyDescent="0.25">
      <c r="A1014" s="38" t="s">
        <v>122</v>
      </c>
      <c r="B1014" s="38">
        <v>2</v>
      </c>
      <c r="C1014" s="36" t="s">
        <v>1</v>
      </c>
      <c r="D1014" s="38">
        <v>81</v>
      </c>
      <c r="E1014" s="38" t="s">
        <v>122</v>
      </c>
      <c r="F1014" s="38">
        <v>813</v>
      </c>
      <c r="G1014" s="38" t="s">
        <v>158</v>
      </c>
      <c r="H1014" s="38">
        <v>1813600767</v>
      </c>
      <c r="I1014" s="36" t="s">
        <v>1240</v>
      </c>
      <c r="J1014" s="42">
        <v>0</v>
      </c>
      <c r="K1014" s="33">
        <v>0</v>
      </c>
      <c r="L1014" s="40">
        <v>-52000</v>
      </c>
      <c r="M1014" s="17"/>
      <c r="N1014" s="17"/>
      <c r="O1014" s="17"/>
    </row>
    <row r="1015" spans="1:26" outlineLevel="2" x14ac:dyDescent="0.25">
      <c r="A1015" s="35" t="s">
        <v>122</v>
      </c>
      <c r="B1015" s="36">
        <v>2</v>
      </c>
      <c r="C1015" s="36" t="s">
        <v>1</v>
      </c>
      <c r="D1015" s="36">
        <v>81</v>
      </c>
      <c r="E1015" s="38" t="s">
        <v>122</v>
      </c>
      <c r="F1015" s="36">
        <v>813</v>
      </c>
      <c r="G1015" s="38" t="s">
        <v>158</v>
      </c>
      <c r="H1015" s="36">
        <v>1813810750</v>
      </c>
      <c r="I1015" s="36" t="s">
        <v>830</v>
      </c>
      <c r="J1015" s="39">
        <v>-1237898.73</v>
      </c>
      <c r="K1015" s="33">
        <v>-469663.45</v>
      </c>
      <c r="L1015" s="40">
        <v>-750000</v>
      </c>
      <c r="M1015" s="16"/>
      <c r="N1015" s="16"/>
      <c r="O1015" s="16"/>
      <c r="Q1015" s="4"/>
      <c r="R1015" s="5"/>
      <c r="S1015" s="2"/>
      <c r="T1015" s="2"/>
      <c r="U1015" s="2"/>
      <c r="V1015" s="2"/>
      <c r="W1015" s="2"/>
      <c r="X1015" s="2"/>
      <c r="Y1015" s="2"/>
      <c r="Z1015" s="2"/>
    </row>
    <row r="1016" spans="1:26" outlineLevel="2" x14ac:dyDescent="0.25">
      <c r="A1016" s="35" t="s">
        <v>122</v>
      </c>
      <c r="B1016" s="36">
        <v>2</v>
      </c>
      <c r="C1016" s="36" t="s">
        <v>1</v>
      </c>
      <c r="D1016" s="36">
        <v>81</v>
      </c>
      <c r="E1016" s="38" t="s">
        <v>122</v>
      </c>
      <c r="F1016" s="36">
        <v>815</v>
      </c>
      <c r="G1016" s="38" t="s">
        <v>242</v>
      </c>
      <c r="H1016" s="36">
        <v>1815700780</v>
      </c>
      <c r="I1016" s="36" t="s">
        <v>996</v>
      </c>
      <c r="J1016" s="39">
        <v>0</v>
      </c>
      <c r="K1016" s="33">
        <v>-33317.67</v>
      </c>
      <c r="L1016" s="40">
        <v>0</v>
      </c>
      <c r="M1016" s="16"/>
      <c r="N1016" s="16"/>
      <c r="O1016" s="16"/>
      <c r="Q1016" s="4"/>
      <c r="R1016" s="5"/>
      <c r="S1016" s="2"/>
      <c r="T1016" s="2"/>
      <c r="U1016" s="2"/>
      <c r="V1016" s="2"/>
      <c r="W1016" s="2"/>
      <c r="X1016" s="2"/>
      <c r="Y1016" s="2"/>
      <c r="Z1016" s="2"/>
    </row>
    <row r="1017" spans="1:26" outlineLevel="2" x14ac:dyDescent="0.25">
      <c r="A1017" s="35" t="s">
        <v>122</v>
      </c>
      <c r="B1017" s="36">
        <v>2</v>
      </c>
      <c r="C1017" s="36" t="s">
        <v>1</v>
      </c>
      <c r="D1017" s="36">
        <v>81</v>
      </c>
      <c r="E1017" s="38" t="s">
        <v>122</v>
      </c>
      <c r="F1017" s="36">
        <v>815</v>
      </c>
      <c r="G1017" s="38" t="s">
        <v>242</v>
      </c>
      <c r="H1017" s="36">
        <v>1815710110</v>
      </c>
      <c r="I1017" s="36" t="s">
        <v>958</v>
      </c>
      <c r="J1017" s="39">
        <v>-19788594.109999999</v>
      </c>
      <c r="K1017" s="33">
        <v>-20730795.010000002</v>
      </c>
      <c r="L1017" s="40">
        <v>-21723000</v>
      </c>
      <c r="M1017" s="16"/>
      <c r="N1017" s="16"/>
      <c r="O1017" s="16"/>
      <c r="Q1017" s="4"/>
      <c r="R1017" s="5"/>
      <c r="S1017" s="2"/>
      <c r="T1017" s="2"/>
      <c r="U1017" s="2"/>
      <c r="V1017" s="2"/>
      <c r="W1017" s="2"/>
      <c r="X1017" s="2"/>
      <c r="Y1017" s="2"/>
      <c r="Z1017" s="2"/>
    </row>
    <row r="1018" spans="1:26" outlineLevel="2" x14ac:dyDescent="0.25">
      <c r="A1018" s="35" t="s">
        <v>122</v>
      </c>
      <c r="B1018" s="36">
        <v>2</v>
      </c>
      <c r="C1018" s="36" t="s">
        <v>1</v>
      </c>
      <c r="D1018" s="36">
        <v>81</v>
      </c>
      <c r="E1018" s="38" t="s">
        <v>122</v>
      </c>
      <c r="F1018" s="36">
        <v>815</v>
      </c>
      <c r="G1018" s="38" t="s">
        <v>242</v>
      </c>
      <c r="H1018" s="36">
        <v>1815710111</v>
      </c>
      <c r="I1018" s="36" t="s">
        <v>959</v>
      </c>
      <c r="J1018" s="39">
        <v>-1980912.63</v>
      </c>
      <c r="K1018" s="33">
        <v>-2336263.7200000002</v>
      </c>
      <c r="L1018" s="40">
        <v>-2160000</v>
      </c>
      <c r="M1018" s="16"/>
      <c r="N1018" s="16"/>
      <c r="O1018" s="16"/>
      <c r="Q1018" s="4"/>
      <c r="R1018" s="5"/>
      <c r="S1018" s="2"/>
      <c r="T1018" s="2"/>
      <c r="U1018" s="2"/>
      <c r="V1018" s="2"/>
      <c r="W1018" s="2"/>
      <c r="X1018" s="2"/>
      <c r="Y1018" s="2"/>
      <c r="Z1018" s="2"/>
    </row>
    <row r="1019" spans="1:26" outlineLevel="2" x14ac:dyDescent="0.25">
      <c r="A1019" s="35" t="s">
        <v>122</v>
      </c>
      <c r="B1019" s="36">
        <v>2</v>
      </c>
      <c r="C1019" s="36" t="s">
        <v>1</v>
      </c>
      <c r="D1019" s="36">
        <v>81</v>
      </c>
      <c r="E1019" s="38" t="s">
        <v>122</v>
      </c>
      <c r="F1019" s="36">
        <v>815</v>
      </c>
      <c r="G1019" s="38" t="s">
        <v>242</v>
      </c>
      <c r="H1019" s="36">
        <v>1815710140</v>
      </c>
      <c r="I1019" s="36" t="s">
        <v>960</v>
      </c>
      <c r="J1019" s="39">
        <v>0</v>
      </c>
      <c r="K1019" s="33">
        <v>-44321.23</v>
      </c>
      <c r="L1019" s="40">
        <v>-45000</v>
      </c>
      <c r="M1019" s="16"/>
      <c r="N1019" s="16"/>
      <c r="O1019" s="16"/>
      <c r="Q1019" s="4"/>
      <c r="R1019" s="5"/>
      <c r="S1019" s="2"/>
      <c r="T1019" s="2"/>
      <c r="U1019" s="2"/>
      <c r="V1019" s="2"/>
      <c r="W1019" s="2"/>
      <c r="X1019" s="2"/>
      <c r="Y1019" s="2"/>
      <c r="Z1019" s="2"/>
    </row>
    <row r="1020" spans="1:26" outlineLevel="2" x14ac:dyDescent="0.25">
      <c r="A1020" s="35" t="s">
        <v>122</v>
      </c>
      <c r="B1020" s="36">
        <v>2</v>
      </c>
      <c r="C1020" s="36" t="s">
        <v>1</v>
      </c>
      <c r="D1020" s="36">
        <v>81</v>
      </c>
      <c r="E1020" s="38" t="s">
        <v>122</v>
      </c>
      <c r="F1020" s="36">
        <v>815</v>
      </c>
      <c r="G1020" s="38" t="s">
        <v>242</v>
      </c>
      <c r="H1020" s="36">
        <v>1815710141</v>
      </c>
      <c r="I1020" s="36" t="s">
        <v>961</v>
      </c>
      <c r="J1020" s="39">
        <v>0</v>
      </c>
      <c r="K1020" s="33">
        <v>-7748</v>
      </c>
      <c r="L1020" s="40">
        <v>0</v>
      </c>
      <c r="M1020" s="16"/>
      <c r="N1020" s="16"/>
      <c r="O1020" s="16"/>
      <c r="Q1020" s="4"/>
      <c r="R1020" s="5"/>
      <c r="S1020" s="2"/>
      <c r="T1020" s="2"/>
      <c r="U1020" s="2"/>
      <c r="V1020" s="2"/>
      <c r="W1020" s="2"/>
      <c r="X1020" s="2"/>
      <c r="Y1020" s="2"/>
      <c r="Z1020" s="2"/>
    </row>
    <row r="1021" spans="1:26" outlineLevel="2" x14ac:dyDescent="0.25">
      <c r="A1021" s="35" t="s">
        <v>122</v>
      </c>
      <c r="B1021" s="36">
        <v>2</v>
      </c>
      <c r="C1021" s="36" t="s">
        <v>1</v>
      </c>
      <c r="D1021" s="36">
        <v>81</v>
      </c>
      <c r="E1021" s="38" t="s">
        <v>122</v>
      </c>
      <c r="F1021" s="36">
        <v>815</v>
      </c>
      <c r="G1021" s="38" t="s">
        <v>242</v>
      </c>
      <c r="H1021" s="36">
        <v>1815710431</v>
      </c>
      <c r="I1021" s="36" t="s">
        <v>842</v>
      </c>
      <c r="J1021" s="39">
        <v>-328673.24</v>
      </c>
      <c r="K1021" s="33">
        <v>-333425.36</v>
      </c>
      <c r="L1021" s="40">
        <v>-350000</v>
      </c>
      <c r="M1021" s="16"/>
      <c r="N1021" s="16"/>
      <c r="O1021" s="16"/>
      <c r="Q1021" s="4"/>
      <c r="R1021" s="5"/>
      <c r="S1021" s="2"/>
      <c r="T1021" s="2"/>
      <c r="U1021" s="2"/>
      <c r="V1021" s="2"/>
      <c r="W1021" s="2"/>
      <c r="X1021" s="2"/>
      <c r="Y1021" s="2"/>
      <c r="Z1021" s="2"/>
    </row>
    <row r="1022" spans="1:26" outlineLevel="2" x14ac:dyDescent="0.25">
      <c r="A1022" s="35" t="s">
        <v>122</v>
      </c>
      <c r="B1022" s="36">
        <v>2</v>
      </c>
      <c r="C1022" s="36" t="s">
        <v>1</v>
      </c>
      <c r="D1022" s="36">
        <v>81</v>
      </c>
      <c r="E1022" s="38" t="s">
        <v>122</v>
      </c>
      <c r="F1022" s="36">
        <v>815</v>
      </c>
      <c r="G1022" s="38" t="s">
        <v>242</v>
      </c>
      <c r="H1022" s="36">
        <v>1815710540</v>
      </c>
      <c r="I1022" s="36" t="s">
        <v>529</v>
      </c>
      <c r="J1022" s="39">
        <v>-5539.79</v>
      </c>
      <c r="K1022" s="33">
        <v>0</v>
      </c>
      <c r="L1022" s="40">
        <v>0</v>
      </c>
      <c r="M1022" s="16"/>
      <c r="N1022" s="16"/>
      <c r="O1022" s="16"/>
      <c r="Q1022" s="4"/>
      <c r="R1022" s="5"/>
      <c r="S1022" s="2"/>
      <c r="T1022" s="2"/>
      <c r="U1022" s="2"/>
      <c r="V1022" s="2"/>
      <c r="W1022" s="2"/>
      <c r="X1022" s="2"/>
      <c r="Y1022" s="2"/>
      <c r="Z1022" s="2"/>
    </row>
    <row r="1023" spans="1:26" outlineLevel="2" x14ac:dyDescent="0.25">
      <c r="A1023" s="35" t="s">
        <v>122</v>
      </c>
      <c r="B1023" s="36">
        <v>2</v>
      </c>
      <c r="C1023" s="36" t="s">
        <v>1</v>
      </c>
      <c r="D1023" s="36">
        <v>81</v>
      </c>
      <c r="E1023" s="38" t="s">
        <v>122</v>
      </c>
      <c r="F1023" s="36">
        <v>815</v>
      </c>
      <c r="G1023" s="38" t="s">
        <v>242</v>
      </c>
      <c r="H1023" s="36">
        <v>1815710570</v>
      </c>
      <c r="I1023" s="36" t="s">
        <v>962</v>
      </c>
      <c r="J1023" s="39">
        <v>-298574.2</v>
      </c>
      <c r="K1023" s="33">
        <v>-383796.7</v>
      </c>
      <c r="L1023" s="40">
        <v>-412000</v>
      </c>
      <c r="M1023" s="16"/>
      <c r="N1023" s="16"/>
      <c r="O1023" s="16"/>
      <c r="Q1023" s="4"/>
      <c r="R1023" s="5"/>
      <c r="S1023" s="2"/>
      <c r="T1023" s="2"/>
      <c r="U1023" s="2"/>
      <c r="V1023" s="2"/>
      <c r="W1023" s="2"/>
      <c r="X1023" s="2"/>
      <c r="Y1023" s="2"/>
      <c r="Z1023" s="2"/>
    </row>
    <row r="1024" spans="1:26" outlineLevel="2" x14ac:dyDescent="0.25">
      <c r="A1024" s="35" t="s">
        <v>122</v>
      </c>
      <c r="B1024" s="36">
        <v>2</v>
      </c>
      <c r="C1024" s="36" t="s">
        <v>1</v>
      </c>
      <c r="D1024" s="36">
        <v>81</v>
      </c>
      <c r="E1024" s="38" t="s">
        <v>122</v>
      </c>
      <c r="F1024" s="36">
        <v>815</v>
      </c>
      <c r="G1024" s="38" t="s">
        <v>242</v>
      </c>
      <c r="H1024" s="36">
        <v>1815710571</v>
      </c>
      <c r="I1024" s="36" t="s">
        <v>997</v>
      </c>
      <c r="J1024" s="39">
        <v>-23040</v>
      </c>
      <c r="K1024" s="33">
        <v>0</v>
      </c>
      <c r="L1024" s="40">
        <v>0</v>
      </c>
      <c r="M1024" s="16"/>
      <c r="N1024" s="16"/>
      <c r="O1024" s="16"/>
      <c r="Q1024" s="4"/>
      <c r="R1024" s="5"/>
      <c r="S1024" s="2"/>
      <c r="T1024" s="2"/>
      <c r="U1024" s="2"/>
      <c r="V1024" s="2"/>
      <c r="W1024" s="2"/>
      <c r="X1024" s="2"/>
      <c r="Y1024" s="2"/>
      <c r="Z1024" s="2"/>
    </row>
    <row r="1025" spans="1:26" outlineLevel="2" x14ac:dyDescent="0.25">
      <c r="A1025" s="35" t="s">
        <v>122</v>
      </c>
      <c r="B1025" s="36">
        <v>2</v>
      </c>
      <c r="C1025" s="36" t="s">
        <v>1</v>
      </c>
      <c r="D1025" s="36">
        <v>81</v>
      </c>
      <c r="E1025" s="38" t="s">
        <v>122</v>
      </c>
      <c r="F1025" s="36">
        <v>815</v>
      </c>
      <c r="G1025" s="38" t="s">
        <v>242</v>
      </c>
      <c r="H1025" s="36">
        <v>1815710710</v>
      </c>
      <c r="I1025" s="36" t="s">
        <v>998</v>
      </c>
      <c r="J1025" s="39">
        <v>-120904.47</v>
      </c>
      <c r="K1025" s="33">
        <v>-93700</v>
      </c>
      <c r="L1025" s="40">
        <v>0</v>
      </c>
      <c r="M1025" s="16"/>
      <c r="N1025" s="16"/>
      <c r="O1025" s="16"/>
      <c r="Q1025" s="4"/>
      <c r="R1025" s="5"/>
      <c r="S1025" s="2"/>
      <c r="T1025" s="2"/>
      <c r="U1025" s="2"/>
      <c r="V1025" s="2"/>
      <c r="W1025" s="2"/>
      <c r="X1025" s="2"/>
      <c r="Y1025" s="2"/>
      <c r="Z1025" s="2"/>
    </row>
    <row r="1026" spans="1:26" outlineLevel="2" x14ac:dyDescent="0.25">
      <c r="A1026" s="35" t="s">
        <v>122</v>
      </c>
      <c r="B1026" s="36">
        <v>2</v>
      </c>
      <c r="C1026" s="36" t="s">
        <v>1</v>
      </c>
      <c r="D1026" s="36">
        <v>81</v>
      </c>
      <c r="E1026" s="38" t="s">
        <v>122</v>
      </c>
      <c r="F1026" s="36">
        <v>815</v>
      </c>
      <c r="G1026" s="38" t="s">
        <v>242</v>
      </c>
      <c r="H1026" s="36">
        <v>1815710729</v>
      </c>
      <c r="I1026" s="36" t="s">
        <v>826</v>
      </c>
      <c r="J1026" s="39">
        <v>0</v>
      </c>
      <c r="K1026" s="33">
        <v>-1003587.98</v>
      </c>
      <c r="L1026" s="40">
        <v>-1488000</v>
      </c>
      <c r="M1026" s="16"/>
      <c r="N1026" s="16"/>
      <c r="O1026" s="16"/>
      <c r="Q1026" s="4"/>
      <c r="R1026" s="5"/>
      <c r="S1026" s="2"/>
      <c r="T1026" s="2"/>
      <c r="U1026" s="2"/>
      <c r="V1026" s="2"/>
      <c r="W1026" s="2"/>
      <c r="X1026" s="2"/>
      <c r="Y1026" s="2"/>
      <c r="Z1026" s="2"/>
    </row>
    <row r="1027" spans="1:26" outlineLevel="2" x14ac:dyDescent="0.25">
      <c r="A1027" s="35" t="s">
        <v>122</v>
      </c>
      <c r="B1027" s="36">
        <v>2</v>
      </c>
      <c r="C1027" s="36" t="s">
        <v>1</v>
      </c>
      <c r="D1027" s="36">
        <v>81</v>
      </c>
      <c r="E1027" s="38" t="s">
        <v>122</v>
      </c>
      <c r="F1027" s="36">
        <v>815</v>
      </c>
      <c r="G1027" s="38" t="s">
        <v>242</v>
      </c>
      <c r="H1027" s="36">
        <v>1815710750</v>
      </c>
      <c r="I1027" s="36" t="s">
        <v>534</v>
      </c>
      <c r="J1027" s="39">
        <v>-31891.02</v>
      </c>
      <c r="K1027" s="33">
        <v>-48945.56</v>
      </c>
      <c r="L1027" s="40">
        <v>-40000</v>
      </c>
      <c r="M1027" s="16"/>
      <c r="N1027" s="16"/>
      <c r="O1027" s="16"/>
      <c r="Q1027" s="4"/>
      <c r="R1027" s="5"/>
      <c r="S1027" s="2"/>
      <c r="T1027" s="2"/>
      <c r="U1027" s="2"/>
      <c r="V1027" s="2"/>
      <c r="W1027" s="2"/>
      <c r="X1027" s="2"/>
      <c r="Y1027" s="2"/>
      <c r="Z1027" s="2"/>
    </row>
    <row r="1028" spans="1:26" outlineLevel="2" x14ac:dyDescent="0.25">
      <c r="A1028" s="35" t="s">
        <v>122</v>
      </c>
      <c r="B1028" s="36">
        <v>2</v>
      </c>
      <c r="C1028" s="36" t="s">
        <v>1</v>
      </c>
      <c r="D1028" s="36">
        <v>81</v>
      </c>
      <c r="E1028" s="38" t="s">
        <v>122</v>
      </c>
      <c r="F1028" s="36">
        <v>815</v>
      </c>
      <c r="G1028" s="38" t="s">
        <v>242</v>
      </c>
      <c r="H1028" s="36">
        <v>1815710751</v>
      </c>
      <c r="I1028" s="36" t="s">
        <v>832</v>
      </c>
      <c r="J1028" s="39">
        <v>-622119.31000000006</v>
      </c>
      <c r="K1028" s="33">
        <v>-618011.14</v>
      </c>
      <c r="L1028" s="40">
        <v>-680000</v>
      </c>
      <c r="M1028" s="16"/>
      <c r="N1028" s="16"/>
      <c r="O1028" s="16"/>
      <c r="Q1028" s="4"/>
      <c r="R1028" s="5"/>
      <c r="S1028" s="2"/>
      <c r="T1028" s="2"/>
      <c r="U1028" s="2"/>
      <c r="V1028" s="2"/>
      <c r="W1028" s="2"/>
      <c r="X1028" s="2"/>
      <c r="Y1028" s="2"/>
      <c r="Z1028" s="2"/>
    </row>
    <row r="1029" spans="1:26" outlineLevel="2" x14ac:dyDescent="0.25">
      <c r="A1029" s="35" t="s">
        <v>122</v>
      </c>
      <c r="B1029" s="36">
        <v>2</v>
      </c>
      <c r="C1029" s="36" t="s">
        <v>1</v>
      </c>
      <c r="D1029" s="36">
        <v>81</v>
      </c>
      <c r="E1029" s="38" t="s">
        <v>122</v>
      </c>
      <c r="F1029" s="36">
        <v>815</v>
      </c>
      <c r="G1029" s="38" t="s">
        <v>242</v>
      </c>
      <c r="H1029" s="36">
        <v>1815710760</v>
      </c>
      <c r="I1029" s="36" t="s">
        <v>822</v>
      </c>
      <c r="J1029" s="39">
        <v>-3677788.12</v>
      </c>
      <c r="K1029" s="33">
        <v>-3251237.04</v>
      </c>
      <c r="L1029" s="40">
        <v>-2718000</v>
      </c>
      <c r="M1029" s="16"/>
      <c r="N1029" s="16"/>
      <c r="O1029" s="16"/>
      <c r="Q1029" s="4"/>
      <c r="R1029" s="5"/>
      <c r="S1029" s="2"/>
      <c r="T1029" s="2"/>
      <c r="U1029" s="2"/>
      <c r="V1029" s="2"/>
      <c r="W1029" s="2"/>
      <c r="X1029" s="2"/>
      <c r="Y1029" s="2"/>
      <c r="Z1029" s="2"/>
    </row>
    <row r="1030" spans="1:26" outlineLevel="2" x14ac:dyDescent="0.25">
      <c r="A1030" s="35" t="s">
        <v>122</v>
      </c>
      <c r="B1030" s="36">
        <v>2</v>
      </c>
      <c r="C1030" s="36" t="s">
        <v>1</v>
      </c>
      <c r="D1030" s="36">
        <v>81</v>
      </c>
      <c r="E1030" s="38" t="s">
        <v>122</v>
      </c>
      <c r="F1030" s="36">
        <v>815</v>
      </c>
      <c r="G1030" s="38" t="s">
        <v>242</v>
      </c>
      <c r="H1030" s="36">
        <v>1815710767</v>
      </c>
      <c r="I1030" s="36" t="s">
        <v>844</v>
      </c>
      <c r="J1030" s="39">
        <v>-253830.65</v>
      </c>
      <c r="K1030" s="33">
        <v>-465602.41</v>
      </c>
      <c r="L1030" s="40">
        <v>-550000</v>
      </c>
      <c r="M1030" s="16"/>
      <c r="N1030" s="16"/>
      <c r="O1030" s="16"/>
      <c r="Q1030" s="4"/>
      <c r="R1030" s="5"/>
      <c r="S1030" s="2"/>
      <c r="T1030" s="2"/>
      <c r="U1030" s="2"/>
      <c r="V1030" s="2"/>
      <c r="W1030" s="2"/>
      <c r="X1030" s="2"/>
      <c r="Y1030" s="2"/>
      <c r="Z1030" s="2"/>
    </row>
    <row r="1031" spans="1:26" outlineLevel="2" x14ac:dyDescent="0.25">
      <c r="A1031" s="38" t="s">
        <v>122</v>
      </c>
      <c r="B1031" s="38">
        <v>2</v>
      </c>
      <c r="C1031" s="38" t="s">
        <v>1</v>
      </c>
      <c r="D1031" s="38">
        <v>81</v>
      </c>
      <c r="E1031" s="38" t="s">
        <v>122</v>
      </c>
      <c r="F1031" s="38">
        <v>815</v>
      </c>
      <c r="G1031" s="38" t="s">
        <v>242</v>
      </c>
      <c r="H1031" s="36">
        <v>1815710783</v>
      </c>
      <c r="I1031" s="38" t="s">
        <v>841</v>
      </c>
      <c r="J1031" s="42">
        <v>0</v>
      </c>
      <c r="K1031" s="33">
        <v>-545591</v>
      </c>
      <c r="L1031" s="40">
        <v>-411000</v>
      </c>
      <c r="M1031" s="16"/>
      <c r="N1031" s="16"/>
      <c r="O1031" s="16"/>
      <c r="Q1031" s="4"/>
      <c r="R1031" s="5"/>
      <c r="S1031" s="2"/>
      <c r="T1031" s="2"/>
      <c r="U1031" s="2"/>
      <c r="V1031" s="2"/>
      <c r="W1031" s="2"/>
      <c r="X1031" s="2"/>
      <c r="Y1031" s="2"/>
      <c r="Z1031" s="2"/>
    </row>
    <row r="1032" spans="1:26" outlineLevel="2" x14ac:dyDescent="0.25">
      <c r="A1032" s="35" t="s">
        <v>122</v>
      </c>
      <c r="B1032" s="36">
        <v>2</v>
      </c>
      <c r="C1032" s="36" t="s">
        <v>1</v>
      </c>
      <c r="D1032" s="36">
        <v>81</v>
      </c>
      <c r="E1032" s="38" t="s">
        <v>122</v>
      </c>
      <c r="F1032" s="36">
        <v>815</v>
      </c>
      <c r="G1032" s="38" t="s">
        <v>242</v>
      </c>
      <c r="H1032" s="36">
        <v>1815710788</v>
      </c>
      <c r="I1032" s="36" t="s">
        <v>872</v>
      </c>
      <c r="J1032" s="39">
        <v>-99407</v>
      </c>
      <c r="K1032" s="33">
        <v>-119118.36</v>
      </c>
      <c r="L1032" s="40">
        <v>-122000</v>
      </c>
      <c r="M1032" s="16"/>
      <c r="N1032" s="16"/>
      <c r="O1032" s="16"/>
      <c r="Q1032" s="4"/>
      <c r="R1032" s="5"/>
      <c r="S1032" s="2"/>
      <c r="T1032" s="2"/>
      <c r="U1032" s="2"/>
      <c r="V1032" s="2"/>
      <c r="W1032" s="2"/>
      <c r="X1032" s="2"/>
      <c r="Y1032" s="2"/>
      <c r="Z1032" s="2"/>
    </row>
    <row r="1033" spans="1:26" outlineLevel="2" x14ac:dyDescent="0.25">
      <c r="A1033" s="35" t="s">
        <v>122</v>
      </c>
      <c r="B1033" s="36">
        <v>2</v>
      </c>
      <c r="C1033" s="36" t="s">
        <v>1</v>
      </c>
      <c r="D1033" s="36">
        <v>81</v>
      </c>
      <c r="E1033" s="38" t="s">
        <v>122</v>
      </c>
      <c r="F1033" s="36">
        <v>815</v>
      </c>
      <c r="G1033" s="38" t="s">
        <v>242</v>
      </c>
      <c r="H1033" s="36">
        <v>1815710871</v>
      </c>
      <c r="I1033" s="36" t="s">
        <v>894</v>
      </c>
      <c r="J1033" s="39">
        <v>-91697.62</v>
      </c>
      <c r="K1033" s="33">
        <v>-63987.16</v>
      </c>
      <c r="L1033" s="40">
        <v>-45000</v>
      </c>
      <c r="M1033" s="16"/>
      <c r="N1033" s="16"/>
      <c r="O1033" s="16"/>
      <c r="Q1033" s="4"/>
      <c r="R1033" s="5"/>
      <c r="S1033" s="2"/>
      <c r="T1033" s="2"/>
      <c r="U1033" s="2"/>
      <c r="V1033" s="2"/>
      <c r="W1033" s="2"/>
      <c r="X1033" s="2"/>
      <c r="Y1033" s="2"/>
      <c r="Z1033" s="2"/>
    </row>
    <row r="1034" spans="1:26" outlineLevel="2" x14ac:dyDescent="0.25">
      <c r="A1034" s="35" t="s">
        <v>122</v>
      </c>
      <c r="B1034" s="36">
        <v>2</v>
      </c>
      <c r="C1034" s="36" t="s">
        <v>1</v>
      </c>
      <c r="D1034" s="36">
        <v>81</v>
      </c>
      <c r="E1034" s="38" t="s">
        <v>122</v>
      </c>
      <c r="F1034" s="36">
        <v>815</v>
      </c>
      <c r="G1034" s="38" t="s">
        <v>242</v>
      </c>
      <c r="H1034" s="36">
        <v>1815710875</v>
      </c>
      <c r="I1034" s="36" t="s">
        <v>828</v>
      </c>
      <c r="J1034" s="39">
        <v>-1356256.36</v>
      </c>
      <c r="K1034" s="33">
        <v>-936714.65</v>
      </c>
      <c r="L1034" s="40">
        <v>-870000</v>
      </c>
      <c r="M1034" s="16"/>
      <c r="N1034" s="16"/>
      <c r="O1034" s="16"/>
      <c r="Q1034" s="4"/>
      <c r="R1034" s="5"/>
      <c r="S1034" s="2"/>
      <c r="T1034" s="2"/>
      <c r="U1034" s="2"/>
      <c r="V1034" s="2"/>
      <c r="W1034" s="2"/>
      <c r="X1034" s="2"/>
      <c r="Y1034" s="2"/>
      <c r="Z1034" s="2"/>
    </row>
    <row r="1035" spans="1:26" outlineLevel="2" x14ac:dyDescent="0.25">
      <c r="A1035" s="35" t="s">
        <v>122</v>
      </c>
      <c r="B1035" s="36">
        <v>2</v>
      </c>
      <c r="C1035" s="36" t="s">
        <v>1</v>
      </c>
      <c r="D1035" s="36">
        <v>81</v>
      </c>
      <c r="E1035" s="38" t="s">
        <v>122</v>
      </c>
      <c r="F1035" s="36">
        <v>815</v>
      </c>
      <c r="G1035" s="38" t="s">
        <v>242</v>
      </c>
      <c r="H1035" s="36">
        <v>1815730110</v>
      </c>
      <c r="I1035" s="36" t="s">
        <v>968</v>
      </c>
      <c r="J1035" s="39">
        <v>-43901.26</v>
      </c>
      <c r="K1035" s="33">
        <v>-136370.56</v>
      </c>
      <c r="L1035" s="40">
        <v>-186000</v>
      </c>
      <c r="M1035" s="16"/>
      <c r="N1035" s="16"/>
      <c r="O1035" s="16"/>
      <c r="Q1035" s="4"/>
      <c r="R1035" s="5"/>
      <c r="S1035" s="2"/>
      <c r="T1035" s="2"/>
      <c r="U1035" s="2"/>
      <c r="V1035" s="2"/>
      <c r="W1035" s="2"/>
      <c r="X1035" s="2"/>
      <c r="Y1035" s="2"/>
      <c r="Z1035" s="2"/>
    </row>
    <row r="1036" spans="1:26" outlineLevel="2" x14ac:dyDescent="0.25">
      <c r="A1036" s="35" t="s">
        <v>122</v>
      </c>
      <c r="B1036" s="36">
        <v>2</v>
      </c>
      <c r="C1036" s="36" t="s">
        <v>1</v>
      </c>
      <c r="D1036" s="36">
        <v>81</v>
      </c>
      <c r="E1036" s="38" t="s">
        <v>122</v>
      </c>
      <c r="F1036" s="36">
        <v>815</v>
      </c>
      <c r="G1036" s="38" t="s">
        <v>242</v>
      </c>
      <c r="H1036" s="36">
        <v>1815730431</v>
      </c>
      <c r="I1036" s="36" t="s">
        <v>879</v>
      </c>
      <c r="J1036" s="42">
        <v>0</v>
      </c>
      <c r="K1036" s="33">
        <v>-63491.75</v>
      </c>
      <c r="L1036" s="40">
        <v>-110000</v>
      </c>
      <c r="M1036" s="16"/>
      <c r="N1036" s="16"/>
      <c r="O1036" s="16"/>
      <c r="Q1036" s="4"/>
      <c r="R1036" s="5"/>
      <c r="S1036" s="2"/>
      <c r="T1036" s="2"/>
      <c r="U1036" s="2"/>
      <c r="V1036" s="2"/>
      <c r="W1036" s="2"/>
      <c r="X1036" s="2"/>
      <c r="Y1036" s="2"/>
      <c r="Z1036" s="2"/>
    </row>
    <row r="1037" spans="1:26" outlineLevel="2" x14ac:dyDescent="0.25">
      <c r="A1037" s="35" t="s">
        <v>122</v>
      </c>
      <c r="B1037" s="36">
        <v>2</v>
      </c>
      <c r="C1037" s="36" t="s">
        <v>1</v>
      </c>
      <c r="D1037" s="36">
        <v>81</v>
      </c>
      <c r="E1037" s="38" t="s">
        <v>122</v>
      </c>
      <c r="F1037" s="36">
        <v>815</v>
      </c>
      <c r="G1037" s="38" t="s">
        <v>242</v>
      </c>
      <c r="H1037" s="36">
        <v>1815730750</v>
      </c>
      <c r="I1037" s="36" t="s">
        <v>900</v>
      </c>
      <c r="J1037" s="39">
        <v>-7287.1</v>
      </c>
      <c r="K1037" s="33">
        <v>-22310</v>
      </c>
      <c r="L1037" s="40">
        <v>-35000</v>
      </c>
      <c r="M1037" s="16"/>
      <c r="N1037" s="16"/>
      <c r="O1037" s="16"/>
      <c r="Q1037" s="4"/>
      <c r="R1037" s="5"/>
      <c r="S1037" s="2"/>
      <c r="T1037" s="2"/>
      <c r="U1037" s="2"/>
      <c r="V1037" s="2"/>
      <c r="W1037" s="2"/>
      <c r="X1037" s="2"/>
      <c r="Y1037" s="2"/>
      <c r="Z1037" s="2"/>
    </row>
    <row r="1038" spans="1:26" outlineLevel="2" x14ac:dyDescent="0.25">
      <c r="A1038" s="35" t="s">
        <v>122</v>
      </c>
      <c r="B1038" s="36">
        <v>2</v>
      </c>
      <c r="C1038" s="36" t="s">
        <v>1</v>
      </c>
      <c r="D1038" s="36">
        <v>81</v>
      </c>
      <c r="E1038" s="38" t="s">
        <v>122</v>
      </c>
      <c r="F1038" s="36">
        <v>815</v>
      </c>
      <c r="G1038" s="38" t="s">
        <v>242</v>
      </c>
      <c r="H1038" s="36">
        <v>1815730751</v>
      </c>
      <c r="I1038" s="36" t="s">
        <v>848</v>
      </c>
      <c r="J1038" s="39">
        <v>0</v>
      </c>
      <c r="K1038" s="33">
        <v>-197511.34</v>
      </c>
      <c r="L1038" s="40">
        <v>-291000</v>
      </c>
      <c r="M1038" s="16"/>
      <c r="N1038" s="16"/>
      <c r="O1038" s="16"/>
      <c r="Q1038" s="4"/>
      <c r="R1038" s="5"/>
      <c r="S1038" s="2"/>
      <c r="T1038" s="2"/>
      <c r="U1038" s="2"/>
      <c r="V1038" s="2"/>
      <c r="W1038" s="2"/>
      <c r="X1038" s="2"/>
      <c r="Y1038" s="2"/>
      <c r="Z1038" s="2"/>
    </row>
    <row r="1039" spans="1:26" outlineLevel="2" x14ac:dyDescent="0.25">
      <c r="A1039" s="38" t="s">
        <v>122</v>
      </c>
      <c r="B1039" s="38">
        <v>2</v>
      </c>
      <c r="C1039" s="38" t="s">
        <v>1</v>
      </c>
      <c r="D1039" s="38">
        <v>81</v>
      </c>
      <c r="E1039" s="38" t="s">
        <v>122</v>
      </c>
      <c r="F1039" s="38">
        <v>815</v>
      </c>
      <c r="G1039" s="38" t="s">
        <v>242</v>
      </c>
      <c r="H1039" s="38">
        <v>1815730766</v>
      </c>
      <c r="I1039" s="38" t="s">
        <v>972</v>
      </c>
      <c r="J1039" s="42">
        <v>0</v>
      </c>
      <c r="K1039" s="33">
        <v>-2476.3200000000002</v>
      </c>
      <c r="L1039" s="40">
        <v>-60000</v>
      </c>
      <c r="M1039" s="17"/>
      <c r="N1039" s="17"/>
      <c r="O1039" s="17"/>
    </row>
    <row r="1040" spans="1:26" outlineLevel="2" x14ac:dyDescent="0.25">
      <c r="A1040" s="35" t="s">
        <v>122</v>
      </c>
      <c r="B1040" s="36">
        <v>2</v>
      </c>
      <c r="C1040" s="36" t="s">
        <v>1</v>
      </c>
      <c r="D1040" s="36">
        <v>81</v>
      </c>
      <c r="E1040" s="38" t="s">
        <v>122</v>
      </c>
      <c r="F1040" s="36">
        <v>815</v>
      </c>
      <c r="G1040" s="38" t="s">
        <v>242</v>
      </c>
      <c r="H1040" s="36">
        <v>1815730767</v>
      </c>
      <c r="I1040" s="36" t="s">
        <v>973</v>
      </c>
      <c r="J1040" s="39">
        <v>-35129.870000000003</v>
      </c>
      <c r="K1040" s="33">
        <v>-150813.25</v>
      </c>
      <c r="L1040" s="40">
        <v>-362000</v>
      </c>
      <c r="M1040" s="16"/>
      <c r="N1040" s="16"/>
      <c r="O1040" s="16"/>
      <c r="Q1040" s="4"/>
      <c r="R1040" s="5"/>
      <c r="S1040" s="2"/>
      <c r="T1040" s="2"/>
      <c r="U1040" s="2"/>
      <c r="V1040" s="2"/>
      <c r="W1040" s="2"/>
      <c r="X1040" s="2"/>
      <c r="Y1040" s="2"/>
      <c r="Z1040" s="2"/>
    </row>
    <row r="1041" spans="1:26" outlineLevel="2" x14ac:dyDescent="0.25">
      <c r="A1041" s="35" t="s">
        <v>122</v>
      </c>
      <c r="B1041" s="36">
        <v>2</v>
      </c>
      <c r="C1041" s="36" t="s">
        <v>1</v>
      </c>
      <c r="D1041" s="36">
        <v>81</v>
      </c>
      <c r="E1041" s="38" t="s">
        <v>122</v>
      </c>
      <c r="F1041" s="36">
        <v>815</v>
      </c>
      <c r="G1041" s="38" t="s">
        <v>242</v>
      </c>
      <c r="H1041" s="36">
        <v>1815730783</v>
      </c>
      <c r="I1041" s="36" t="s">
        <v>883</v>
      </c>
      <c r="J1041" s="39">
        <v>0</v>
      </c>
      <c r="K1041" s="33">
        <v>-117779.04</v>
      </c>
      <c r="L1041" s="40">
        <v>-100000</v>
      </c>
      <c r="M1041" s="16"/>
      <c r="N1041" s="16"/>
      <c r="O1041" s="16"/>
      <c r="Q1041" s="4"/>
      <c r="R1041" s="5"/>
      <c r="S1041" s="2"/>
      <c r="T1041" s="2"/>
      <c r="U1041" s="2"/>
      <c r="V1041" s="2"/>
      <c r="W1041" s="2"/>
      <c r="X1041" s="2"/>
      <c r="Y1041" s="2"/>
      <c r="Z1041" s="2"/>
    </row>
    <row r="1042" spans="1:26" outlineLevel="2" x14ac:dyDescent="0.25">
      <c r="A1042" s="35" t="s">
        <v>122</v>
      </c>
      <c r="B1042" s="36">
        <v>2</v>
      </c>
      <c r="C1042" s="36" t="s">
        <v>1</v>
      </c>
      <c r="D1042" s="36">
        <v>81</v>
      </c>
      <c r="E1042" s="38" t="s">
        <v>122</v>
      </c>
      <c r="F1042" s="36">
        <v>815</v>
      </c>
      <c r="G1042" s="38" t="s">
        <v>242</v>
      </c>
      <c r="H1042" s="36">
        <v>1815730875</v>
      </c>
      <c r="I1042" s="36" t="s">
        <v>854</v>
      </c>
      <c r="J1042" s="39">
        <v>-29944</v>
      </c>
      <c r="K1042" s="33">
        <v>-118990.65</v>
      </c>
      <c r="L1042" s="40">
        <v>-235000</v>
      </c>
      <c r="M1042" s="16"/>
      <c r="N1042" s="16"/>
      <c r="O1042" s="16"/>
      <c r="Q1042" s="4"/>
      <c r="R1042" s="5"/>
      <c r="S1042" s="2"/>
      <c r="T1042" s="2"/>
      <c r="U1042" s="2"/>
      <c r="V1042" s="2"/>
      <c r="W1042" s="2"/>
      <c r="X1042" s="2"/>
      <c r="Y1042" s="2"/>
      <c r="Z1042" s="2"/>
    </row>
    <row r="1043" spans="1:26" outlineLevel="2" x14ac:dyDescent="0.25">
      <c r="A1043" s="38" t="s">
        <v>122</v>
      </c>
      <c r="B1043" s="38">
        <v>2</v>
      </c>
      <c r="C1043" s="38" t="s">
        <v>1</v>
      </c>
      <c r="D1043" s="38">
        <v>81</v>
      </c>
      <c r="E1043" s="38" t="s">
        <v>122</v>
      </c>
      <c r="F1043" s="38">
        <v>815</v>
      </c>
      <c r="G1043" s="38" t="s">
        <v>242</v>
      </c>
      <c r="H1043" s="38">
        <v>1815731783</v>
      </c>
      <c r="I1043" s="38" t="s">
        <v>999</v>
      </c>
      <c r="J1043" s="42">
        <v>0</v>
      </c>
      <c r="K1043" s="33">
        <v>-25120.1</v>
      </c>
      <c r="L1043" s="40">
        <v>0</v>
      </c>
      <c r="M1043" s="17"/>
      <c r="N1043" s="17"/>
      <c r="O1043" s="17"/>
    </row>
    <row r="1044" spans="1:26" outlineLevel="2" x14ac:dyDescent="0.25">
      <c r="A1044" s="35" t="s">
        <v>122</v>
      </c>
      <c r="B1044" s="36">
        <v>2</v>
      </c>
      <c r="C1044" s="36" t="s">
        <v>1</v>
      </c>
      <c r="D1044" s="36">
        <v>81</v>
      </c>
      <c r="E1044" s="38" t="s">
        <v>122</v>
      </c>
      <c r="F1044" s="36">
        <v>815</v>
      </c>
      <c r="G1044" s="38" t="s">
        <v>242</v>
      </c>
      <c r="H1044" s="36">
        <v>1815740110</v>
      </c>
      <c r="I1044" s="36" t="s">
        <v>958</v>
      </c>
      <c r="J1044" s="39">
        <v>-16384273.789999999</v>
      </c>
      <c r="K1044" s="33">
        <v>-17240164.460000001</v>
      </c>
      <c r="L1044" s="40">
        <v>-19211000</v>
      </c>
      <c r="M1044" s="16"/>
      <c r="N1044" s="16"/>
      <c r="O1044" s="16"/>
      <c r="Q1044" s="4"/>
      <c r="R1044" s="5"/>
      <c r="S1044" s="2"/>
      <c r="T1044" s="2"/>
      <c r="U1044" s="2"/>
      <c r="V1044" s="2"/>
      <c r="W1044" s="2"/>
      <c r="X1044" s="2"/>
      <c r="Y1044" s="2"/>
      <c r="Z1044" s="2"/>
    </row>
    <row r="1045" spans="1:26" outlineLevel="2" x14ac:dyDescent="0.25">
      <c r="A1045" s="35" t="s">
        <v>122</v>
      </c>
      <c r="B1045" s="36">
        <v>2</v>
      </c>
      <c r="C1045" s="36" t="s">
        <v>1</v>
      </c>
      <c r="D1045" s="36">
        <v>81</v>
      </c>
      <c r="E1045" s="38" t="s">
        <v>122</v>
      </c>
      <c r="F1045" s="36">
        <v>815</v>
      </c>
      <c r="G1045" s="38" t="s">
        <v>242</v>
      </c>
      <c r="H1045" s="36">
        <v>1815740111</v>
      </c>
      <c r="I1045" s="36" t="s">
        <v>974</v>
      </c>
      <c r="J1045" s="39">
        <v>-1678664.31</v>
      </c>
      <c r="K1045" s="33">
        <v>-1715780.73</v>
      </c>
      <c r="L1045" s="40">
        <v>-1609000</v>
      </c>
      <c r="M1045" s="16"/>
      <c r="N1045" s="16"/>
      <c r="O1045" s="16"/>
      <c r="Q1045" s="4"/>
      <c r="R1045" s="5"/>
      <c r="S1045" s="2"/>
      <c r="T1045" s="2"/>
      <c r="U1045" s="2"/>
      <c r="V1045" s="2"/>
      <c r="W1045" s="2"/>
      <c r="X1045" s="2"/>
      <c r="Y1045" s="2"/>
      <c r="Z1045" s="2"/>
    </row>
    <row r="1046" spans="1:26" outlineLevel="2" x14ac:dyDescent="0.25">
      <c r="A1046" s="35" t="s">
        <v>122</v>
      </c>
      <c r="B1046" s="36">
        <v>2</v>
      </c>
      <c r="C1046" s="36" t="s">
        <v>1</v>
      </c>
      <c r="D1046" s="36">
        <v>81</v>
      </c>
      <c r="E1046" s="38" t="s">
        <v>122</v>
      </c>
      <c r="F1046" s="36">
        <v>815</v>
      </c>
      <c r="G1046" s="38" t="s">
        <v>242</v>
      </c>
      <c r="H1046" s="36">
        <v>1815740140</v>
      </c>
      <c r="I1046" s="36" t="s">
        <v>960</v>
      </c>
      <c r="J1046" s="39">
        <v>0</v>
      </c>
      <c r="K1046" s="33">
        <v>-15291.9</v>
      </c>
      <c r="L1046" s="40">
        <v>-21000</v>
      </c>
      <c r="M1046" s="16"/>
      <c r="N1046" s="16"/>
      <c r="O1046" s="16"/>
      <c r="Q1046" s="4"/>
      <c r="R1046" s="5"/>
      <c r="S1046" s="2"/>
      <c r="T1046" s="2"/>
      <c r="U1046" s="2"/>
      <c r="V1046" s="2"/>
      <c r="W1046" s="2"/>
      <c r="X1046" s="2"/>
      <c r="Y1046" s="2"/>
      <c r="Z1046" s="2"/>
    </row>
    <row r="1047" spans="1:26" outlineLevel="2" x14ac:dyDescent="0.25">
      <c r="A1047" s="35" t="s">
        <v>122</v>
      </c>
      <c r="B1047" s="36">
        <v>2</v>
      </c>
      <c r="C1047" s="36" t="s">
        <v>1</v>
      </c>
      <c r="D1047" s="36">
        <v>81</v>
      </c>
      <c r="E1047" s="38" t="s">
        <v>122</v>
      </c>
      <c r="F1047" s="36">
        <v>815</v>
      </c>
      <c r="G1047" s="38" t="s">
        <v>242</v>
      </c>
      <c r="H1047" s="36">
        <v>1815740141</v>
      </c>
      <c r="I1047" s="36" t="s">
        <v>961</v>
      </c>
      <c r="J1047" s="39">
        <v>0</v>
      </c>
      <c r="K1047" s="33">
        <v>-6520</v>
      </c>
      <c r="L1047" s="40">
        <v>0</v>
      </c>
      <c r="M1047" s="16"/>
      <c r="N1047" s="16"/>
      <c r="O1047" s="16"/>
      <c r="Q1047" s="4"/>
      <c r="R1047" s="5"/>
      <c r="S1047" s="2"/>
      <c r="T1047" s="2"/>
      <c r="U1047" s="2"/>
      <c r="V1047" s="2"/>
      <c r="W1047" s="2"/>
      <c r="X1047" s="2"/>
      <c r="Y1047" s="2"/>
      <c r="Z1047" s="2"/>
    </row>
    <row r="1048" spans="1:26" outlineLevel="2" x14ac:dyDescent="0.25">
      <c r="A1048" s="35" t="s">
        <v>122</v>
      </c>
      <c r="B1048" s="36">
        <v>2</v>
      </c>
      <c r="C1048" s="36" t="s">
        <v>1</v>
      </c>
      <c r="D1048" s="36">
        <v>81</v>
      </c>
      <c r="E1048" s="38" t="s">
        <v>122</v>
      </c>
      <c r="F1048" s="36">
        <v>815</v>
      </c>
      <c r="G1048" s="38" t="s">
        <v>242</v>
      </c>
      <c r="H1048" s="36">
        <v>1815740540</v>
      </c>
      <c r="I1048" s="36" t="s">
        <v>529</v>
      </c>
      <c r="J1048" s="39">
        <v>-1132.94</v>
      </c>
      <c r="K1048" s="33">
        <v>-822.62</v>
      </c>
      <c r="L1048" s="40">
        <v>0</v>
      </c>
      <c r="M1048" s="16"/>
      <c r="N1048" s="16"/>
      <c r="O1048" s="16"/>
      <c r="Q1048" s="4"/>
      <c r="R1048" s="5"/>
      <c r="S1048" s="2"/>
      <c r="T1048" s="2"/>
      <c r="U1048" s="2"/>
      <c r="V1048" s="2"/>
      <c r="W1048" s="2"/>
      <c r="X1048" s="2"/>
      <c r="Y1048" s="2"/>
      <c r="Z1048" s="2"/>
    </row>
    <row r="1049" spans="1:26" outlineLevel="2" x14ac:dyDescent="0.25">
      <c r="A1049" s="35" t="s">
        <v>122</v>
      </c>
      <c r="B1049" s="36">
        <v>2</v>
      </c>
      <c r="C1049" s="36" t="s">
        <v>1</v>
      </c>
      <c r="D1049" s="36">
        <v>81</v>
      </c>
      <c r="E1049" s="38" t="s">
        <v>122</v>
      </c>
      <c r="F1049" s="36">
        <v>815</v>
      </c>
      <c r="G1049" s="38" t="s">
        <v>242</v>
      </c>
      <c r="H1049" s="36">
        <v>1815740570</v>
      </c>
      <c r="I1049" s="36" t="s">
        <v>975</v>
      </c>
      <c r="J1049" s="39">
        <v>-197162.79</v>
      </c>
      <c r="K1049" s="33">
        <v>-197163.72</v>
      </c>
      <c r="L1049" s="40">
        <v>-197000</v>
      </c>
      <c r="M1049" s="16"/>
      <c r="N1049" s="16"/>
      <c r="O1049" s="16"/>
      <c r="Q1049" s="4"/>
      <c r="R1049" s="5"/>
      <c r="S1049" s="2"/>
      <c r="T1049" s="2"/>
      <c r="U1049" s="2"/>
      <c r="V1049" s="2"/>
      <c r="W1049" s="2"/>
      <c r="X1049" s="2"/>
      <c r="Y1049" s="2"/>
      <c r="Z1049" s="2"/>
    </row>
    <row r="1050" spans="1:26" outlineLevel="2" x14ac:dyDescent="0.25">
      <c r="A1050" s="35" t="s">
        <v>122</v>
      </c>
      <c r="B1050" s="36">
        <v>2</v>
      </c>
      <c r="C1050" s="36" t="s">
        <v>1</v>
      </c>
      <c r="D1050" s="36">
        <v>81</v>
      </c>
      <c r="E1050" s="38" t="s">
        <v>122</v>
      </c>
      <c r="F1050" s="36">
        <v>815</v>
      </c>
      <c r="G1050" s="38" t="s">
        <v>242</v>
      </c>
      <c r="H1050" s="36">
        <v>1815740571</v>
      </c>
      <c r="I1050" s="36" t="s">
        <v>1000</v>
      </c>
      <c r="J1050" s="39">
        <v>-2160</v>
      </c>
      <c r="K1050" s="33">
        <v>0</v>
      </c>
      <c r="L1050" s="40">
        <v>0</v>
      </c>
      <c r="M1050" s="16"/>
      <c r="N1050" s="16"/>
      <c r="O1050" s="16"/>
      <c r="Q1050" s="4"/>
      <c r="R1050" s="5"/>
      <c r="S1050" s="2"/>
      <c r="T1050" s="2"/>
      <c r="U1050" s="2"/>
      <c r="V1050" s="2"/>
      <c r="W1050" s="2"/>
      <c r="X1050" s="2"/>
      <c r="Y1050" s="2"/>
      <c r="Z1050" s="2"/>
    </row>
    <row r="1051" spans="1:26" outlineLevel="2" x14ac:dyDescent="0.25">
      <c r="A1051" s="35" t="s">
        <v>122</v>
      </c>
      <c r="B1051" s="36">
        <v>2</v>
      </c>
      <c r="C1051" s="36" t="s">
        <v>1</v>
      </c>
      <c r="D1051" s="36">
        <v>81</v>
      </c>
      <c r="E1051" s="38" t="s">
        <v>122</v>
      </c>
      <c r="F1051" s="36">
        <v>815</v>
      </c>
      <c r="G1051" s="38" t="s">
        <v>242</v>
      </c>
      <c r="H1051" s="36">
        <v>1815740710</v>
      </c>
      <c r="I1051" s="36" t="s">
        <v>1001</v>
      </c>
      <c r="J1051" s="39">
        <v>-9400</v>
      </c>
      <c r="K1051" s="33">
        <v>0</v>
      </c>
      <c r="L1051" s="40">
        <v>0</v>
      </c>
      <c r="M1051" s="16"/>
      <c r="N1051" s="16"/>
      <c r="O1051" s="16"/>
      <c r="Q1051" s="4"/>
      <c r="R1051" s="5"/>
      <c r="S1051" s="2"/>
      <c r="T1051" s="2"/>
      <c r="U1051" s="2"/>
      <c r="V1051" s="2"/>
      <c r="W1051" s="2"/>
      <c r="X1051" s="2"/>
      <c r="Y1051" s="2"/>
      <c r="Z1051" s="2"/>
    </row>
    <row r="1052" spans="1:26" outlineLevel="2" x14ac:dyDescent="0.25">
      <c r="A1052" s="35" t="s">
        <v>122</v>
      </c>
      <c r="B1052" s="36">
        <v>2</v>
      </c>
      <c r="C1052" s="36" t="s">
        <v>1</v>
      </c>
      <c r="D1052" s="36">
        <v>81</v>
      </c>
      <c r="E1052" s="38" t="s">
        <v>122</v>
      </c>
      <c r="F1052" s="36">
        <v>815</v>
      </c>
      <c r="G1052" s="38" t="s">
        <v>242</v>
      </c>
      <c r="H1052" s="36">
        <v>1815740729</v>
      </c>
      <c r="I1052" s="36" t="s">
        <v>825</v>
      </c>
      <c r="J1052" s="39">
        <v>0</v>
      </c>
      <c r="K1052" s="33">
        <v>-914797.26</v>
      </c>
      <c r="L1052" s="40">
        <v>-1500000</v>
      </c>
      <c r="M1052" s="16"/>
      <c r="N1052" s="16"/>
      <c r="O1052" s="16"/>
      <c r="Q1052" s="4"/>
      <c r="R1052" s="5"/>
      <c r="S1052" s="2"/>
      <c r="T1052" s="2"/>
      <c r="U1052" s="2"/>
      <c r="V1052" s="2"/>
      <c r="W1052" s="2"/>
      <c r="X1052" s="2"/>
      <c r="Y1052" s="2"/>
      <c r="Z1052" s="2"/>
    </row>
    <row r="1053" spans="1:26" outlineLevel="2" x14ac:dyDescent="0.25">
      <c r="A1053" s="35" t="s">
        <v>122</v>
      </c>
      <c r="B1053" s="36">
        <v>2</v>
      </c>
      <c r="C1053" s="36" t="s">
        <v>1</v>
      </c>
      <c r="D1053" s="36">
        <v>81</v>
      </c>
      <c r="E1053" s="38" t="s">
        <v>122</v>
      </c>
      <c r="F1053" s="36">
        <v>815</v>
      </c>
      <c r="G1053" s="38" t="s">
        <v>242</v>
      </c>
      <c r="H1053" s="36">
        <v>1815740750</v>
      </c>
      <c r="I1053" s="36" t="s">
        <v>534</v>
      </c>
      <c r="J1053" s="39">
        <v>-28473.9</v>
      </c>
      <c r="K1053" s="33">
        <v>-43415.87</v>
      </c>
      <c r="L1053" s="40">
        <v>-40000</v>
      </c>
      <c r="M1053" s="16"/>
      <c r="N1053" s="16"/>
      <c r="O1053" s="16"/>
      <c r="Q1053" s="4"/>
      <c r="R1053" s="5"/>
      <c r="S1053" s="2"/>
      <c r="T1053" s="2"/>
      <c r="U1053" s="2"/>
      <c r="V1053" s="2"/>
      <c r="W1053" s="2"/>
      <c r="X1053" s="2"/>
      <c r="Y1053" s="2"/>
      <c r="Z1053" s="2"/>
    </row>
    <row r="1054" spans="1:26" outlineLevel="2" x14ac:dyDescent="0.25">
      <c r="A1054" s="35" t="s">
        <v>122</v>
      </c>
      <c r="B1054" s="36">
        <v>2</v>
      </c>
      <c r="C1054" s="36" t="s">
        <v>1</v>
      </c>
      <c r="D1054" s="36">
        <v>81</v>
      </c>
      <c r="E1054" s="38" t="s">
        <v>122</v>
      </c>
      <c r="F1054" s="36">
        <v>815</v>
      </c>
      <c r="G1054" s="38" t="s">
        <v>242</v>
      </c>
      <c r="H1054" s="36">
        <v>1815740751</v>
      </c>
      <c r="I1054" s="36" t="s">
        <v>836</v>
      </c>
      <c r="J1054" s="39">
        <v>-663803.38</v>
      </c>
      <c r="K1054" s="33">
        <v>-516800.93</v>
      </c>
      <c r="L1054" s="40">
        <v>-605000</v>
      </c>
      <c r="M1054" s="16"/>
      <c r="N1054" s="16"/>
      <c r="O1054" s="16"/>
      <c r="Q1054" s="4"/>
      <c r="R1054" s="5"/>
      <c r="S1054" s="2"/>
      <c r="T1054" s="2"/>
      <c r="U1054" s="2"/>
      <c r="V1054" s="2"/>
      <c r="W1054" s="2"/>
      <c r="X1054" s="2"/>
      <c r="Y1054" s="2"/>
      <c r="Z1054" s="2"/>
    </row>
    <row r="1055" spans="1:26" outlineLevel="2" x14ac:dyDescent="0.25">
      <c r="A1055" s="35" t="s">
        <v>122</v>
      </c>
      <c r="B1055" s="36">
        <v>2</v>
      </c>
      <c r="C1055" s="36" t="s">
        <v>1</v>
      </c>
      <c r="D1055" s="36">
        <v>81</v>
      </c>
      <c r="E1055" s="38" t="s">
        <v>122</v>
      </c>
      <c r="F1055" s="36">
        <v>815</v>
      </c>
      <c r="G1055" s="38" t="s">
        <v>242</v>
      </c>
      <c r="H1055" s="36">
        <v>1815740760</v>
      </c>
      <c r="I1055" s="36" t="s">
        <v>822</v>
      </c>
      <c r="J1055" s="39">
        <v>-2943609.46</v>
      </c>
      <c r="K1055" s="33">
        <v>-3304780.55</v>
      </c>
      <c r="L1055" s="40">
        <v>-3279000</v>
      </c>
      <c r="M1055" s="16"/>
      <c r="N1055" s="16"/>
      <c r="O1055" s="16"/>
      <c r="Q1055" s="4"/>
      <c r="R1055" s="5"/>
      <c r="S1055" s="2"/>
      <c r="T1055" s="2"/>
      <c r="U1055" s="2"/>
      <c r="V1055" s="2"/>
      <c r="W1055" s="2"/>
      <c r="X1055" s="2"/>
      <c r="Y1055" s="2"/>
      <c r="Z1055" s="2"/>
    </row>
    <row r="1056" spans="1:26" outlineLevel="2" x14ac:dyDescent="0.25">
      <c r="A1056" s="35" t="s">
        <v>122</v>
      </c>
      <c r="B1056" s="36">
        <v>2</v>
      </c>
      <c r="C1056" s="36" t="s">
        <v>1</v>
      </c>
      <c r="D1056" s="36">
        <v>81</v>
      </c>
      <c r="E1056" s="38" t="s">
        <v>122</v>
      </c>
      <c r="F1056" s="36">
        <v>815</v>
      </c>
      <c r="G1056" s="38" t="s">
        <v>242</v>
      </c>
      <c r="H1056" s="36">
        <v>1815740767</v>
      </c>
      <c r="I1056" s="36" t="s">
        <v>981</v>
      </c>
      <c r="J1056" s="39">
        <v>-326255.09999999998</v>
      </c>
      <c r="K1056" s="33">
        <v>-386749.02</v>
      </c>
      <c r="L1056" s="40">
        <v>-280000</v>
      </c>
      <c r="M1056" s="16"/>
      <c r="N1056" s="16"/>
      <c r="O1056" s="16"/>
      <c r="Q1056" s="4"/>
      <c r="R1056" s="5"/>
      <c r="S1056" s="2"/>
      <c r="T1056" s="2"/>
      <c r="U1056" s="2"/>
      <c r="V1056" s="2"/>
      <c r="W1056" s="2"/>
      <c r="X1056" s="2"/>
      <c r="Y1056" s="2"/>
      <c r="Z1056" s="2"/>
    </row>
    <row r="1057" spans="1:26" outlineLevel="2" x14ac:dyDescent="0.25">
      <c r="A1057" s="35" t="s">
        <v>122</v>
      </c>
      <c r="B1057" s="36">
        <v>2</v>
      </c>
      <c r="C1057" s="36" t="s">
        <v>1</v>
      </c>
      <c r="D1057" s="36">
        <v>81</v>
      </c>
      <c r="E1057" s="38" t="s">
        <v>122</v>
      </c>
      <c r="F1057" s="36">
        <v>815</v>
      </c>
      <c r="G1057" s="38" t="s">
        <v>242</v>
      </c>
      <c r="H1057" s="36">
        <v>1815740783</v>
      </c>
      <c r="I1057" s="38" t="s">
        <v>843</v>
      </c>
      <c r="J1057" s="42">
        <v>0</v>
      </c>
      <c r="K1057" s="33">
        <v>-486267</v>
      </c>
      <c r="L1057" s="40">
        <v>-350000</v>
      </c>
      <c r="M1057" s="16"/>
      <c r="N1057" s="16"/>
      <c r="O1057" s="16"/>
      <c r="Q1057" s="4"/>
      <c r="R1057" s="5"/>
      <c r="S1057" s="2"/>
      <c r="T1057" s="2"/>
      <c r="U1057" s="2"/>
      <c r="V1057" s="2"/>
      <c r="W1057" s="2"/>
      <c r="X1057" s="2"/>
      <c r="Y1057" s="2"/>
      <c r="Z1057" s="2"/>
    </row>
    <row r="1058" spans="1:26" outlineLevel="2" x14ac:dyDescent="0.25">
      <c r="A1058" s="35" t="s">
        <v>122</v>
      </c>
      <c r="B1058" s="36">
        <v>2</v>
      </c>
      <c r="C1058" s="36" t="s">
        <v>1</v>
      </c>
      <c r="D1058" s="36">
        <v>81</v>
      </c>
      <c r="E1058" s="38" t="s">
        <v>122</v>
      </c>
      <c r="F1058" s="36">
        <v>815</v>
      </c>
      <c r="G1058" s="38" t="s">
        <v>242</v>
      </c>
      <c r="H1058" s="36">
        <v>1815740871</v>
      </c>
      <c r="I1058" s="36" t="s">
        <v>895</v>
      </c>
      <c r="J1058" s="39">
        <v>-38764.629999999997</v>
      </c>
      <c r="K1058" s="33">
        <v>-41650</v>
      </c>
      <c r="L1058" s="40">
        <v>-45000</v>
      </c>
      <c r="M1058" s="16"/>
      <c r="N1058" s="16"/>
      <c r="O1058" s="16"/>
      <c r="Q1058" s="4"/>
      <c r="R1058" s="5"/>
      <c r="S1058" s="2"/>
      <c r="T1058" s="2"/>
      <c r="U1058" s="2"/>
      <c r="V1058" s="2"/>
      <c r="W1058" s="2"/>
      <c r="X1058" s="2"/>
      <c r="Y1058" s="2"/>
      <c r="Z1058" s="2"/>
    </row>
    <row r="1059" spans="1:26" outlineLevel="2" x14ac:dyDescent="0.25">
      <c r="A1059" s="35" t="s">
        <v>122</v>
      </c>
      <c r="B1059" s="36">
        <v>2</v>
      </c>
      <c r="C1059" s="36" t="s">
        <v>1</v>
      </c>
      <c r="D1059" s="36">
        <v>81</v>
      </c>
      <c r="E1059" s="38" t="s">
        <v>122</v>
      </c>
      <c r="F1059" s="36">
        <v>815</v>
      </c>
      <c r="G1059" s="38" t="s">
        <v>242</v>
      </c>
      <c r="H1059" s="36">
        <v>1815740875</v>
      </c>
      <c r="I1059" s="36" t="s">
        <v>834</v>
      </c>
      <c r="J1059" s="39">
        <v>-1131200.44</v>
      </c>
      <c r="K1059" s="33">
        <v>-665472</v>
      </c>
      <c r="L1059" s="40">
        <v>-650000</v>
      </c>
      <c r="M1059" s="16"/>
      <c r="N1059" s="16"/>
      <c r="O1059" s="16"/>
      <c r="Q1059" s="4"/>
      <c r="R1059" s="5"/>
      <c r="S1059" s="2"/>
      <c r="T1059" s="2"/>
      <c r="U1059" s="2"/>
      <c r="V1059" s="2"/>
      <c r="W1059" s="2"/>
      <c r="X1059" s="2"/>
      <c r="Y1059" s="2"/>
      <c r="Z1059" s="2"/>
    </row>
    <row r="1060" spans="1:26" outlineLevel="2" x14ac:dyDescent="0.25">
      <c r="A1060" s="35" t="s">
        <v>122</v>
      </c>
      <c r="B1060" s="36">
        <v>2</v>
      </c>
      <c r="C1060" s="36" t="s">
        <v>1</v>
      </c>
      <c r="D1060" s="36">
        <v>81</v>
      </c>
      <c r="E1060" s="38" t="s">
        <v>122</v>
      </c>
      <c r="F1060" s="36">
        <v>815</v>
      </c>
      <c r="G1060" s="38" t="s">
        <v>242</v>
      </c>
      <c r="H1060" s="36">
        <v>1815750751</v>
      </c>
      <c r="I1060" s="36" t="s">
        <v>871</v>
      </c>
      <c r="J1060" s="39">
        <v>0</v>
      </c>
      <c r="K1060" s="33">
        <v>-42267.3</v>
      </c>
      <c r="L1060" s="40">
        <v>-125000</v>
      </c>
      <c r="M1060" s="16"/>
      <c r="N1060" s="16"/>
      <c r="O1060" s="16"/>
      <c r="Q1060" s="4"/>
      <c r="R1060" s="5"/>
      <c r="S1060" s="2"/>
      <c r="T1060" s="2"/>
      <c r="U1060" s="2"/>
      <c r="V1060" s="2"/>
      <c r="W1060" s="2"/>
      <c r="X1060" s="2"/>
      <c r="Y1060" s="2"/>
      <c r="Z1060" s="2"/>
    </row>
    <row r="1061" spans="1:26" outlineLevel="2" x14ac:dyDescent="0.25">
      <c r="A1061" s="35" t="s">
        <v>122</v>
      </c>
      <c r="B1061" s="36">
        <v>2</v>
      </c>
      <c r="C1061" s="36" t="s">
        <v>1</v>
      </c>
      <c r="D1061" s="36">
        <v>81</v>
      </c>
      <c r="E1061" s="38" t="s">
        <v>122</v>
      </c>
      <c r="F1061" s="36">
        <v>817</v>
      </c>
      <c r="G1061" s="38" t="s">
        <v>260</v>
      </c>
      <c r="H1061" s="36">
        <v>1817100110</v>
      </c>
      <c r="I1061" s="36" t="s">
        <v>986</v>
      </c>
      <c r="J1061" s="39">
        <v>-550338.18000000005</v>
      </c>
      <c r="K1061" s="33">
        <v>-750529.56</v>
      </c>
      <c r="L1061" s="40">
        <v>-380000</v>
      </c>
      <c r="M1061" s="16"/>
      <c r="N1061" s="16"/>
      <c r="O1061" s="16"/>
      <c r="Q1061" s="4"/>
      <c r="R1061" s="5"/>
      <c r="S1061" s="2"/>
      <c r="T1061" s="2"/>
      <c r="U1061" s="2"/>
      <c r="V1061" s="2"/>
      <c r="W1061" s="2"/>
      <c r="X1061" s="2"/>
      <c r="Y1061" s="2"/>
      <c r="Z1061" s="2"/>
    </row>
    <row r="1062" spans="1:26" outlineLevel="2" x14ac:dyDescent="0.25">
      <c r="A1062" s="35" t="s">
        <v>122</v>
      </c>
      <c r="B1062" s="36">
        <v>2</v>
      </c>
      <c r="C1062" s="36" t="s">
        <v>1</v>
      </c>
      <c r="D1062" s="36">
        <v>81</v>
      </c>
      <c r="E1062" s="38" t="s">
        <v>122</v>
      </c>
      <c r="F1062" s="36">
        <v>817</v>
      </c>
      <c r="G1062" s="38" t="s">
        <v>260</v>
      </c>
      <c r="H1062" s="36">
        <v>1817100511</v>
      </c>
      <c r="I1062" s="36" t="s">
        <v>523</v>
      </c>
      <c r="J1062" s="39">
        <v>-450.1</v>
      </c>
      <c r="K1062" s="33">
        <v>0</v>
      </c>
      <c r="L1062" s="40">
        <v>0</v>
      </c>
      <c r="M1062" s="16"/>
      <c r="N1062" s="16"/>
      <c r="O1062" s="16"/>
      <c r="Q1062" s="4"/>
      <c r="R1062" s="5"/>
      <c r="S1062" s="2"/>
      <c r="T1062" s="2"/>
      <c r="U1062" s="2"/>
      <c r="V1062" s="2"/>
      <c r="W1062" s="2"/>
      <c r="X1062" s="2"/>
      <c r="Y1062" s="2"/>
      <c r="Z1062" s="2"/>
    </row>
    <row r="1063" spans="1:26" outlineLevel="2" x14ac:dyDescent="0.25">
      <c r="A1063" s="35" t="s">
        <v>122</v>
      </c>
      <c r="B1063" s="36">
        <v>2</v>
      </c>
      <c r="C1063" s="36" t="s">
        <v>1</v>
      </c>
      <c r="D1063" s="36">
        <v>81</v>
      </c>
      <c r="E1063" s="38" t="s">
        <v>122</v>
      </c>
      <c r="F1063" s="36">
        <v>817</v>
      </c>
      <c r="G1063" s="38" t="s">
        <v>260</v>
      </c>
      <c r="H1063" s="36">
        <v>1817100530</v>
      </c>
      <c r="I1063" s="36" t="s">
        <v>987</v>
      </c>
      <c r="J1063" s="39">
        <v>0</v>
      </c>
      <c r="K1063" s="33">
        <v>-21342.07</v>
      </c>
      <c r="L1063" s="40">
        <v>-55000</v>
      </c>
      <c r="M1063" s="16"/>
      <c r="N1063" s="16"/>
      <c r="O1063" s="16"/>
      <c r="Q1063" s="4"/>
      <c r="R1063" s="5"/>
      <c r="S1063" s="2"/>
      <c r="T1063" s="2"/>
      <c r="U1063" s="2"/>
      <c r="V1063" s="2"/>
      <c r="W1063" s="2"/>
      <c r="X1063" s="2"/>
      <c r="Y1063" s="2"/>
      <c r="Z1063" s="2"/>
    </row>
    <row r="1064" spans="1:26" outlineLevel="2" x14ac:dyDescent="0.25">
      <c r="A1064" s="35" t="s">
        <v>122</v>
      </c>
      <c r="B1064" s="36">
        <v>2</v>
      </c>
      <c r="C1064" s="36" t="s">
        <v>1</v>
      </c>
      <c r="D1064" s="36">
        <v>81</v>
      </c>
      <c r="E1064" s="38" t="s">
        <v>122</v>
      </c>
      <c r="F1064" s="36">
        <v>817</v>
      </c>
      <c r="G1064" s="38" t="s">
        <v>260</v>
      </c>
      <c r="H1064" s="36">
        <v>1817100531</v>
      </c>
      <c r="I1064" s="36" t="s">
        <v>988</v>
      </c>
      <c r="J1064" s="39">
        <v>0</v>
      </c>
      <c r="K1064" s="33">
        <v>-10557.59</v>
      </c>
      <c r="L1064" s="40">
        <v>0</v>
      </c>
      <c r="M1064" s="16"/>
      <c r="N1064" s="16"/>
      <c r="O1064" s="16"/>
      <c r="Q1064" s="4"/>
      <c r="R1064" s="5"/>
      <c r="S1064" s="2"/>
      <c r="T1064" s="2"/>
      <c r="U1064" s="2"/>
      <c r="V1064" s="2"/>
      <c r="W1064" s="2"/>
      <c r="X1064" s="2"/>
      <c r="Y1064" s="2"/>
      <c r="Z1064" s="2"/>
    </row>
    <row r="1065" spans="1:26" outlineLevel="2" x14ac:dyDescent="0.25">
      <c r="A1065" s="35" t="s">
        <v>122</v>
      </c>
      <c r="B1065" s="36">
        <v>2</v>
      </c>
      <c r="C1065" s="36" t="s">
        <v>1</v>
      </c>
      <c r="D1065" s="36">
        <v>81</v>
      </c>
      <c r="E1065" s="38" t="s">
        <v>122</v>
      </c>
      <c r="F1065" s="36">
        <v>817</v>
      </c>
      <c r="G1065" s="38" t="s">
        <v>260</v>
      </c>
      <c r="H1065" s="36">
        <v>1817100533</v>
      </c>
      <c r="I1065" s="36" t="s">
        <v>989</v>
      </c>
      <c r="J1065" s="39">
        <v>-40352.199999999997</v>
      </c>
      <c r="K1065" s="33">
        <v>-35074.74</v>
      </c>
      <c r="L1065" s="40">
        <v>-44000</v>
      </c>
      <c r="M1065" s="16"/>
      <c r="N1065" s="16"/>
      <c r="O1065" s="16"/>
      <c r="Q1065" s="4"/>
      <c r="R1065" s="5"/>
      <c r="S1065" s="2"/>
      <c r="T1065" s="2"/>
      <c r="U1065" s="2"/>
      <c r="V1065" s="2"/>
      <c r="W1065" s="2"/>
      <c r="X1065" s="2"/>
      <c r="Y1065" s="2"/>
      <c r="Z1065" s="2"/>
    </row>
    <row r="1066" spans="1:26" outlineLevel="2" x14ac:dyDescent="0.25">
      <c r="A1066" s="35" t="s">
        <v>122</v>
      </c>
      <c r="B1066" s="36">
        <v>2</v>
      </c>
      <c r="C1066" s="36" t="s">
        <v>1</v>
      </c>
      <c r="D1066" s="36">
        <v>81</v>
      </c>
      <c r="E1066" s="38" t="s">
        <v>122</v>
      </c>
      <c r="F1066" s="36">
        <v>817</v>
      </c>
      <c r="G1066" s="38" t="s">
        <v>260</v>
      </c>
      <c r="H1066" s="36">
        <v>1817100534</v>
      </c>
      <c r="I1066" s="36" t="s">
        <v>990</v>
      </c>
      <c r="J1066" s="39">
        <v>-16131.94</v>
      </c>
      <c r="K1066" s="33">
        <v>-8009.4</v>
      </c>
      <c r="L1066" s="40">
        <v>0</v>
      </c>
      <c r="M1066" s="16"/>
      <c r="N1066" s="16"/>
      <c r="O1066" s="16"/>
      <c r="Q1066" s="4"/>
      <c r="R1066" s="5"/>
      <c r="S1066" s="2"/>
      <c r="T1066" s="2"/>
      <c r="U1066" s="2"/>
      <c r="V1066" s="2"/>
      <c r="W1066" s="2"/>
      <c r="X1066" s="2"/>
      <c r="Y1066" s="2"/>
      <c r="Z1066" s="2"/>
    </row>
    <row r="1067" spans="1:26" outlineLevel="2" x14ac:dyDescent="0.25">
      <c r="A1067" s="35" t="s">
        <v>122</v>
      </c>
      <c r="B1067" s="38">
        <v>2</v>
      </c>
      <c r="C1067" s="38" t="s">
        <v>1</v>
      </c>
      <c r="D1067" s="38">
        <v>81</v>
      </c>
      <c r="E1067" s="38" t="s">
        <v>122</v>
      </c>
      <c r="F1067" s="38">
        <v>817</v>
      </c>
      <c r="G1067" s="38" t="s">
        <v>260</v>
      </c>
      <c r="H1067" s="38">
        <v>1817100535</v>
      </c>
      <c r="I1067" s="38" t="s">
        <v>991</v>
      </c>
      <c r="J1067" s="42">
        <v>0</v>
      </c>
      <c r="K1067" s="33">
        <v>-95</v>
      </c>
      <c r="L1067" s="40">
        <v>0</v>
      </c>
      <c r="M1067" s="17"/>
      <c r="N1067" s="17"/>
      <c r="O1067" s="17"/>
    </row>
    <row r="1068" spans="1:26" outlineLevel="2" x14ac:dyDescent="0.25">
      <c r="A1068" s="35" t="s">
        <v>122</v>
      </c>
      <c r="B1068" s="36">
        <v>2</v>
      </c>
      <c r="C1068" s="36" t="s">
        <v>1</v>
      </c>
      <c r="D1068" s="36">
        <v>81</v>
      </c>
      <c r="E1068" s="38" t="s">
        <v>122</v>
      </c>
      <c r="F1068" s="36">
        <v>817</v>
      </c>
      <c r="G1068" s="38" t="s">
        <v>260</v>
      </c>
      <c r="H1068" s="36">
        <v>1817100540</v>
      </c>
      <c r="I1068" s="36" t="s">
        <v>529</v>
      </c>
      <c r="J1068" s="39">
        <v>-2106.0700000000002</v>
      </c>
      <c r="K1068" s="33">
        <v>-680.72</v>
      </c>
      <c r="L1068" s="40">
        <v>0</v>
      </c>
      <c r="M1068" s="16"/>
      <c r="N1068" s="16"/>
      <c r="O1068" s="16"/>
      <c r="Q1068" s="4"/>
      <c r="R1068" s="5"/>
      <c r="S1068" s="2"/>
      <c r="T1068" s="2"/>
      <c r="U1068" s="2"/>
      <c r="V1068" s="2"/>
      <c r="W1068" s="2"/>
      <c r="X1068" s="2"/>
      <c r="Y1068" s="2"/>
      <c r="Z1068" s="2"/>
    </row>
    <row r="1069" spans="1:26" outlineLevel="2" x14ac:dyDescent="0.25">
      <c r="A1069" s="35" t="s">
        <v>122</v>
      </c>
      <c r="B1069" s="36">
        <v>2</v>
      </c>
      <c r="C1069" s="36" t="s">
        <v>1</v>
      </c>
      <c r="D1069" s="36">
        <v>81</v>
      </c>
      <c r="E1069" s="38" t="s">
        <v>122</v>
      </c>
      <c r="F1069" s="36">
        <v>817</v>
      </c>
      <c r="G1069" s="38" t="s">
        <v>260</v>
      </c>
      <c r="H1069" s="36">
        <v>1817100750</v>
      </c>
      <c r="I1069" s="36" t="s">
        <v>992</v>
      </c>
      <c r="J1069" s="39">
        <v>-142675.04</v>
      </c>
      <c r="K1069" s="33">
        <v>-112941.57</v>
      </c>
      <c r="L1069" s="40">
        <v>-132000</v>
      </c>
      <c r="M1069" s="16"/>
      <c r="N1069" s="16"/>
      <c r="O1069" s="16"/>
      <c r="Q1069" s="4"/>
      <c r="R1069" s="5"/>
      <c r="S1069" s="2"/>
      <c r="T1069" s="2"/>
      <c r="U1069" s="2"/>
      <c r="V1069" s="2"/>
      <c r="W1069" s="2"/>
      <c r="X1069" s="2"/>
      <c r="Y1069" s="2"/>
      <c r="Z1069" s="2"/>
    </row>
    <row r="1070" spans="1:26" outlineLevel="2" x14ac:dyDescent="0.25">
      <c r="A1070" s="35" t="s">
        <v>122</v>
      </c>
      <c r="B1070" s="36"/>
      <c r="C1070" s="36" t="s">
        <v>1</v>
      </c>
      <c r="D1070" s="36">
        <v>81</v>
      </c>
      <c r="E1070" s="38" t="s">
        <v>122</v>
      </c>
      <c r="F1070" s="36">
        <v>817</v>
      </c>
      <c r="G1070" s="38" t="s">
        <v>260</v>
      </c>
      <c r="H1070" s="36">
        <v>1817100751</v>
      </c>
      <c r="I1070" s="38" t="s">
        <v>993</v>
      </c>
      <c r="J1070" s="39">
        <v>0</v>
      </c>
      <c r="K1070" s="33">
        <v>-81432</v>
      </c>
      <c r="L1070" s="40">
        <v>-85000</v>
      </c>
      <c r="M1070" s="16"/>
      <c r="N1070" s="16"/>
      <c r="O1070" s="16"/>
      <c r="Q1070" s="4"/>
      <c r="R1070" s="5"/>
      <c r="S1070" s="2"/>
      <c r="T1070" s="2"/>
      <c r="U1070" s="2"/>
      <c r="V1070" s="2"/>
      <c r="W1070" s="2"/>
      <c r="X1070" s="2"/>
      <c r="Y1070" s="2"/>
      <c r="Z1070" s="2"/>
    </row>
    <row r="1071" spans="1:26" outlineLevel="2" x14ac:dyDescent="0.25">
      <c r="A1071" s="35" t="s">
        <v>122</v>
      </c>
      <c r="B1071" s="36">
        <v>2</v>
      </c>
      <c r="C1071" s="36" t="s">
        <v>1</v>
      </c>
      <c r="D1071" s="36">
        <v>81</v>
      </c>
      <c r="E1071" s="38" t="s">
        <v>122</v>
      </c>
      <c r="F1071" s="36">
        <v>817</v>
      </c>
      <c r="G1071" s="38" t="s">
        <v>260</v>
      </c>
      <c r="H1071" s="36">
        <v>1817100752</v>
      </c>
      <c r="I1071" s="36" t="s">
        <v>994</v>
      </c>
      <c r="J1071" s="39">
        <v>-4025373.04</v>
      </c>
      <c r="K1071" s="33">
        <v>-4565252.92</v>
      </c>
      <c r="L1071" s="40">
        <v>-4550000</v>
      </c>
      <c r="M1071" s="16"/>
      <c r="N1071" s="16"/>
      <c r="O1071" s="16"/>
      <c r="Q1071" s="4"/>
      <c r="R1071" s="5"/>
      <c r="S1071" s="2"/>
      <c r="T1071" s="2"/>
      <c r="U1071" s="2"/>
      <c r="V1071" s="2"/>
      <c r="W1071" s="2"/>
      <c r="X1071" s="2"/>
      <c r="Y1071" s="2"/>
      <c r="Z1071" s="2"/>
    </row>
    <row r="1072" spans="1:26" outlineLevel="2" x14ac:dyDescent="0.25">
      <c r="A1072" s="35" t="s">
        <v>122</v>
      </c>
      <c r="B1072" s="36"/>
      <c r="C1072" s="36" t="s">
        <v>1</v>
      </c>
      <c r="D1072" s="36">
        <v>81</v>
      </c>
      <c r="E1072" s="38" t="s">
        <v>122</v>
      </c>
      <c r="F1072" s="36">
        <v>817</v>
      </c>
      <c r="G1072" s="38" t="s">
        <v>260</v>
      </c>
      <c r="H1072" s="36">
        <v>1817100753</v>
      </c>
      <c r="I1072" s="38" t="s">
        <v>995</v>
      </c>
      <c r="J1072" s="39">
        <v>0</v>
      </c>
      <c r="K1072" s="33">
        <v>-32665.42</v>
      </c>
      <c r="L1072" s="40">
        <v>-33000</v>
      </c>
      <c r="M1072" s="16"/>
      <c r="N1072" s="16"/>
      <c r="O1072" s="16"/>
      <c r="Q1072" s="4"/>
      <c r="R1072" s="5"/>
      <c r="S1072" s="2"/>
      <c r="T1072" s="2"/>
      <c r="U1072" s="2"/>
      <c r="V1072" s="2"/>
      <c r="W1072" s="2"/>
      <c r="X1072" s="2"/>
      <c r="Y1072" s="2"/>
      <c r="Z1072" s="2"/>
    </row>
    <row r="1073" spans="1:26" outlineLevel="2" x14ac:dyDescent="0.25">
      <c r="A1073" s="35" t="s">
        <v>122</v>
      </c>
      <c r="B1073" s="36">
        <v>2</v>
      </c>
      <c r="C1073" s="36" t="s">
        <v>1</v>
      </c>
      <c r="D1073" s="36">
        <v>81</v>
      </c>
      <c r="E1073" s="38" t="s">
        <v>122</v>
      </c>
      <c r="F1073" s="36">
        <v>817</v>
      </c>
      <c r="G1073" s="38" t="s">
        <v>260</v>
      </c>
      <c r="H1073" s="36">
        <v>1817100767</v>
      </c>
      <c r="I1073" s="36" t="s">
        <v>986</v>
      </c>
      <c r="J1073" s="39">
        <v>-14550.63</v>
      </c>
      <c r="K1073" s="33">
        <v>0</v>
      </c>
      <c r="L1073" s="40">
        <v>0</v>
      </c>
      <c r="M1073" s="16"/>
      <c r="N1073" s="16"/>
      <c r="O1073" s="16"/>
      <c r="Q1073" s="4"/>
      <c r="R1073" s="5"/>
      <c r="S1073" s="2"/>
      <c r="T1073" s="2"/>
      <c r="U1073" s="2"/>
      <c r="V1073" s="2"/>
      <c r="W1073" s="2"/>
      <c r="X1073" s="2"/>
      <c r="Y1073" s="2"/>
      <c r="Z1073" s="2"/>
    </row>
    <row r="1074" spans="1:26" outlineLevel="2" x14ac:dyDescent="0.25">
      <c r="A1074" s="35" t="s">
        <v>122</v>
      </c>
      <c r="B1074" s="36">
        <v>2</v>
      </c>
      <c r="C1074" s="36" t="s">
        <v>1</v>
      </c>
      <c r="D1074" s="36">
        <v>81</v>
      </c>
      <c r="E1074" s="38" t="s">
        <v>122</v>
      </c>
      <c r="F1074" s="36">
        <v>817</v>
      </c>
      <c r="G1074" s="38" t="s">
        <v>260</v>
      </c>
      <c r="H1074" s="36">
        <v>1817300110</v>
      </c>
      <c r="I1074" s="36" t="s">
        <v>517</v>
      </c>
      <c r="J1074" s="39">
        <v>-2446908.65</v>
      </c>
      <c r="K1074" s="33">
        <v>-2754010.23</v>
      </c>
      <c r="L1074" s="40">
        <v>-3045000</v>
      </c>
      <c r="M1074" s="16"/>
      <c r="N1074" s="16"/>
      <c r="O1074" s="16"/>
      <c r="Q1074" s="4"/>
      <c r="R1074" s="5"/>
      <c r="S1074" s="2"/>
      <c r="T1074" s="2"/>
      <c r="U1074" s="2"/>
      <c r="V1074" s="2"/>
      <c r="W1074" s="2"/>
      <c r="X1074" s="2"/>
      <c r="Y1074" s="2"/>
      <c r="Z1074" s="2"/>
    </row>
    <row r="1075" spans="1:26" outlineLevel="2" x14ac:dyDescent="0.25">
      <c r="A1075" s="35" t="s">
        <v>122</v>
      </c>
      <c r="B1075" s="36">
        <v>2</v>
      </c>
      <c r="C1075" s="36" t="s">
        <v>1</v>
      </c>
      <c r="D1075" s="36">
        <v>81</v>
      </c>
      <c r="E1075" s="38" t="s">
        <v>122</v>
      </c>
      <c r="F1075" s="36">
        <v>817</v>
      </c>
      <c r="G1075" s="38" t="s">
        <v>260</v>
      </c>
      <c r="H1075" s="36">
        <v>1817300140</v>
      </c>
      <c r="I1075" s="36" t="s">
        <v>519</v>
      </c>
      <c r="J1075" s="39">
        <v>0</v>
      </c>
      <c r="K1075" s="33">
        <v>-2817.05</v>
      </c>
      <c r="L1075" s="40">
        <v>0</v>
      </c>
      <c r="M1075" s="16"/>
      <c r="N1075" s="16"/>
      <c r="O1075" s="16"/>
      <c r="Q1075" s="4"/>
      <c r="R1075" s="5"/>
      <c r="S1075" s="2"/>
      <c r="T1075" s="2"/>
      <c r="U1075" s="2"/>
      <c r="V1075" s="2"/>
      <c r="W1075" s="2"/>
      <c r="X1075" s="2"/>
      <c r="Y1075" s="2"/>
      <c r="Z1075" s="2"/>
    </row>
    <row r="1076" spans="1:26" outlineLevel="2" x14ac:dyDescent="0.25">
      <c r="A1076" s="35" t="s">
        <v>122</v>
      </c>
      <c r="B1076" s="36">
        <v>2</v>
      </c>
      <c r="C1076" s="36" t="s">
        <v>1</v>
      </c>
      <c r="D1076" s="36">
        <v>81</v>
      </c>
      <c r="E1076" s="38" t="s">
        <v>122</v>
      </c>
      <c r="F1076" s="36">
        <v>817</v>
      </c>
      <c r="G1076" s="38" t="s">
        <v>260</v>
      </c>
      <c r="H1076" s="36">
        <v>1817300431</v>
      </c>
      <c r="I1076" s="36" t="s">
        <v>914</v>
      </c>
      <c r="J1076" s="39">
        <v>-22570.52</v>
      </c>
      <c r="K1076" s="33">
        <v>-12509.14</v>
      </c>
      <c r="L1076" s="40">
        <v>-24000</v>
      </c>
      <c r="M1076" s="16"/>
      <c r="N1076" s="16"/>
      <c r="O1076" s="16"/>
      <c r="Q1076" s="4"/>
      <c r="R1076" s="5"/>
      <c r="S1076" s="2"/>
      <c r="T1076" s="2"/>
      <c r="U1076" s="2"/>
      <c r="V1076" s="2"/>
      <c r="W1076" s="2"/>
      <c r="X1076" s="2"/>
      <c r="Y1076" s="2"/>
      <c r="Z1076" s="2"/>
    </row>
    <row r="1077" spans="1:26" outlineLevel="2" x14ac:dyDescent="0.25">
      <c r="A1077" s="35" t="s">
        <v>122</v>
      </c>
      <c r="B1077" s="36">
        <v>2</v>
      </c>
      <c r="C1077" s="36" t="s">
        <v>1</v>
      </c>
      <c r="D1077" s="36">
        <v>81</v>
      </c>
      <c r="E1077" s="38" t="s">
        <v>122</v>
      </c>
      <c r="F1077" s="36">
        <v>817</v>
      </c>
      <c r="G1077" s="38" t="s">
        <v>260</v>
      </c>
      <c r="H1077" s="36">
        <v>1817300432</v>
      </c>
      <c r="I1077" s="36" t="s">
        <v>1004</v>
      </c>
      <c r="J1077" s="39">
        <v>-1598.84</v>
      </c>
      <c r="K1077" s="33">
        <v>0</v>
      </c>
      <c r="L1077" s="40">
        <v>0</v>
      </c>
      <c r="M1077" s="16"/>
      <c r="N1077" s="16"/>
      <c r="O1077" s="16"/>
      <c r="Q1077" s="4"/>
      <c r="R1077" s="5"/>
      <c r="S1077" s="2"/>
      <c r="T1077" s="2"/>
      <c r="U1077" s="2"/>
      <c r="V1077" s="2"/>
      <c r="W1077" s="2"/>
      <c r="X1077" s="2"/>
      <c r="Y1077" s="2"/>
      <c r="Z1077" s="2"/>
    </row>
    <row r="1078" spans="1:26" outlineLevel="2" x14ac:dyDescent="0.25">
      <c r="A1078" s="35" t="s">
        <v>122</v>
      </c>
      <c r="B1078" s="36">
        <v>2</v>
      </c>
      <c r="C1078" s="36" t="s">
        <v>1</v>
      </c>
      <c r="D1078" s="36">
        <v>81</v>
      </c>
      <c r="E1078" s="38" t="s">
        <v>122</v>
      </c>
      <c r="F1078" s="36">
        <v>817</v>
      </c>
      <c r="G1078" s="38" t="s">
        <v>260</v>
      </c>
      <c r="H1078" s="36">
        <v>1817300470</v>
      </c>
      <c r="I1078" s="36" t="s">
        <v>916</v>
      </c>
      <c r="J1078" s="39">
        <v>-626</v>
      </c>
      <c r="K1078" s="33">
        <v>-1546.48</v>
      </c>
      <c r="L1078" s="40">
        <v>-9000</v>
      </c>
      <c r="M1078" s="16"/>
      <c r="N1078" s="16"/>
      <c r="O1078" s="16"/>
      <c r="Q1078" s="4"/>
      <c r="R1078" s="5"/>
      <c r="S1078" s="2"/>
      <c r="T1078" s="2"/>
      <c r="U1078" s="2"/>
      <c r="V1078" s="2"/>
      <c r="W1078" s="2"/>
      <c r="X1078" s="2"/>
      <c r="Y1078" s="2"/>
      <c r="Z1078" s="2"/>
    </row>
    <row r="1079" spans="1:26" outlineLevel="2" x14ac:dyDescent="0.25">
      <c r="A1079" s="35" t="s">
        <v>122</v>
      </c>
      <c r="B1079" s="36">
        <v>2</v>
      </c>
      <c r="C1079" s="36" t="s">
        <v>1</v>
      </c>
      <c r="D1079" s="36">
        <v>81</v>
      </c>
      <c r="E1079" s="38" t="s">
        <v>122</v>
      </c>
      <c r="F1079" s="36">
        <v>817</v>
      </c>
      <c r="G1079" s="38" t="s">
        <v>260</v>
      </c>
      <c r="H1079" s="36">
        <v>1817300511</v>
      </c>
      <c r="I1079" s="36" t="s">
        <v>523</v>
      </c>
      <c r="J1079" s="39">
        <v>-478.21</v>
      </c>
      <c r="K1079" s="33">
        <v>-5235.59</v>
      </c>
      <c r="L1079" s="40">
        <v>-6000</v>
      </c>
      <c r="M1079" s="16"/>
      <c r="N1079" s="16"/>
      <c r="O1079" s="16"/>
      <c r="Q1079" s="4"/>
      <c r="R1079" s="5"/>
      <c r="S1079" s="2"/>
      <c r="T1079" s="2"/>
      <c r="U1079" s="2"/>
      <c r="V1079" s="2"/>
      <c r="W1079" s="2"/>
      <c r="X1079" s="2"/>
      <c r="Y1079" s="2"/>
      <c r="Z1079" s="2"/>
    </row>
    <row r="1080" spans="1:26" outlineLevel="2" x14ac:dyDescent="0.25">
      <c r="A1080" s="35" t="s">
        <v>122</v>
      </c>
      <c r="B1080" s="36">
        <v>2</v>
      </c>
      <c r="C1080" s="36" t="s">
        <v>1</v>
      </c>
      <c r="D1080" s="36">
        <v>81</v>
      </c>
      <c r="E1080" s="38" t="s">
        <v>122</v>
      </c>
      <c r="F1080" s="36">
        <v>817</v>
      </c>
      <c r="G1080" s="38" t="s">
        <v>260</v>
      </c>
      <c r="H1080" s="36">
        <v>1817300521</v>
      </c>
      <c r="I1080" s="36" t="s">
        <v>526</v>
      </c>
      <c r="J1080" s="39">
        <v>-11633.6</v>
      </c>
      <c r="K1080" s="33">
        <v>0</v>
      </c>
      <c r="L1080" s="40">
        <v>-10000</v>
      </c>
      <c r="M1080" s="16"/>
      <c r="N1080" s="16"/>
      <c r="O1080" s="16"/>
      <c r="Q1080" s="4"/>
      <c r="R1080" s="5"/>
      <c r="S1080" s="2"/>
      <c r="T1080" s="2"/>
      <c r="U1080" s="2"/>
      <c r="V1080" s="2"/>
      <c r="W1080" s="2"/>
      <c r="X1080" s="2"/>
      <c r="Y1080" s="2"/>
      <c r="Z1080" s="2"/>
    </row>
    <row r="1081" spans="1:26" outlineLevel="2" x14ac:dyDescent="0.25">
      <c r="A1081" s="35" t="s">
        <v>122</v>
      </c>
      <c r="B1081" s="36">
        <v>2</v>
      </c>
      <c r="C1081" s="36" t="s">
        <v>1</v>
      </c>
      <c r="D1081" s="36">
        <v>81</v>
      </c>
      <c r="E1081" s="38" t="s">
        <v>122</v>
      </c>
      <c r="F1081" s="36">
        <v>817</v>
      </c>
      <c r="G1081" s="38" t="s">
        <v>260</v>
      </c>
      <c r="H1081" s="36">
        <v>1817300540</v>
      </c>
      <c r="I1081" s="36" t="s">
        <v>529</v>
      </c>
      <c r="J1081" s="39">
        <v>-718.54</v>
      </c>
      <c r="K1081" s="33">
        <v>-249.6</v>
      </c>
      <c r="L1081" s="40">
        <v>-1000</v>
      </c>
      <c r="M1081" s="16"/>
      <c r="N1081" s="16"/>
      <c r="O1081" s="16"/>
      <c r="Q1081" s="4"/>
      <c r="R1081" s="5"/>
      <c r="S1081" s="2"/>
      <c r="T1081" s="2"/>
      <c r="U1081" s="2"/>
      <c r="V1081" s="2"/>
      <c r="W1081" s="2"/>
      <c r="X1081" s="2"/>
      <c r="Y1081" s="2"/>
      <c r="Z1081" s="2"/>
    </row>
    <row r="1082" spans="1:26" outlineLevel="2" x14ac:dyDescent="0.25">
      <c r="A1082" s="35" t="s">
        <v>122</v>
      </c>
      <c r="B1082" s="36">
        <v>2</v>
      </c>
      <c r="C1082" s="36" t="s">
        <v>1</v>
      </c>
      <c r="D1082" s="36">
        <v>81</v>
      </c>
      <c r="E1082" s="38" t="s">
        <v>122</v>
      </c>
      <c r="F1082" s="36">
        <v>817</v>
      </c>
      <c r="G1082" s="38" t="s">
        <v>260</v>
      </c>
      <c r="H1082" s="36">
        <v>1817300560</v>
      </c>
      <c r="I1082" s="36" t="s">
        <v>531</v>
      </c>
      <c r="J1082" s="39">
        <v>-6931.37</v>
      </c>
      <c r="K1082" s="33">
        <v>-3632.3</v>
      </c>
      <c r="L1082" s="40">
        <v>0</v>
      </c>
      <c r="M1082" s="16"/>
      <c r="N1082" s="16"/>
      <c r="O1082" s="16"/>
      <c r="Q1082" s="4"/>
      <c r="R1082" s="5"/>
      <c r="S1082" s="2"/>
      <c r="T1082" s="2"/>
      <c r="U1082" s="2"/>
      <c r="V1082" s="2"/>
      <c r="W1082" s="2"/>
      <c r="X1082" s="2"/>
      <c r="Y1082" s="2"/>
      <c r="Z1082" s="2"/>
    </row>
    <row r="1083" spans="1:26" outlineLevel="2" x14ac:dyDescent="0.25">
      <c r="A1083" s="47" t="s">
        <v>122</v>
      </c>
      <c r="B1083" s="48">
        <v>2</v>
      </c>
      <c r="C1083" s="48" t="s">
        <v>1</v>
      </c>
      <c r="D1083" s="48">
        <v>81</v>
      </c>
      <c r="E1083" s="49" t="s">
        <v>122</v>
      </c>
      <c r="F1083" s="48">
        <v>817</v>
      </c>
      <c r="G1083" s="49" t="s">
        <v>260</v>
      </c>
      <c r="H1083" s="36">
        <v>1817300750</v>
      </c>
      <c r="I1083" s="48" t="s">
        <v>534</v>
      </c>
      <c r="J1083" s="39">
        <v>-76316.070000000007</v>
      </c>
      <c r="K1083" s="33">
        <v>-63538.7</v>
      </c>
      <c r="L1083" s="40">
        <v>-80000</v>
      </c>
      <c r="M1083" s="16"/>
      <c r="N1083" s="16"/>
      <c r="O1083" s="16"/>
      <c r="Q1083" s="4"/>
      <c r="R1083" s="5"/>
      <c r="S1083" s="2"/>
      <c r="T1083" s="2"/>
      <c r="U1083" s="2"/>
      <c r="V1083" s="2"/>
      <c r="W1083" s="2"/>
      <c r="X1083" s="2"/>
      <c r="Y1083" s="2"/>
      <c r="Z1083" s="2"/>
    </row>
    <row r="1084" spans="1:26" outlineLevel="2" x14ac:dyDescent="0.25">
      <c r="A1084" s="35" t="s">
        <v>122</v>
      </c>
      <c r="B1084" s="36">
        <v>2</v>
      </c>
      <c r="C1084" s="36" t="s">
        <v>1</v>
      </c>
      <c r="D1084" s="36">
        <v>81</v>
      </c>
      <c r="E1084" s="38" t="s">
        <v>122</v>
      </c>
      <c r="F1084" s="36">
        <v>817</v>
      </c>
      <c r="G1084" s="38" t="s">
        <v>260</v>
      </c>
      <c r="H1084" s="36">
        <v>1817300751</v>
      </c>
      <c r="I1084" s="36" t="s">
        <v>888</v>
      </c>
      <c r="J1084" s="40">
        <v>-27969.759999999998</v>
      </c>
      <c r="K1084" s="33">
        <v>-64360.97</v>
      </c>
      <c r="L1084" s="40">
        <v>-60000</v>
      </c>
      <c r="M1084" s="16"/>
      <c r="N1084" s="16"/>
      <c r="O1084" s="16"/>
      <c r="Q1084" s="4"/>
      <c r="R1084" s="5"/>
      <c r="S1084" s="2"/>
      <c r="T1084" s="2"/>
      <c r="U1084" s="2"/>
      <c r="V1084" s="2"/>
      <c r="W1084" s="2"/>
      <c r="X1084" s="2"/>
      <c r="Y1084" s="2"/>
      <c r="Z1084" s="2"/>
    </row>
    <row r="1085" spans="1:26" outlineLevel="2" x14ac:dyDescent="0.25">
      <c r="A1085" s="35" t="s">
        <v>122</v>
      </c>
      <c r="B1085" s="36">
        <v>2</v>
      </c>
      <c r="C1085" s="36" t="s">
        <v>1</v>
      </c>
      <c r="D1085" s="36">
        <v>81</v>
      </c>
      <c r="E1085" s="38" t="s">
        <v>122</v>
      </c>
      <c r="F1085" s="36">
        <v>817</v>
      </c>
      <c r="G1085" s="38" t="s">
        <v>260</v>
      </c>
      <c r="H1085" s="36">
        <v>1817300780</v>
      </c>
      <c r="I1085" s="36" t="s">
        <v>1005</v>
      </c>
      <c r="J1085" s="40">
        <v>-62</v>
      </c>
      <c r="K1085" s="33">
        <v>0</v>
      </c>
      <c r="L1085" s="40">
        <v>0</v>
      </c>
      <c r="M1085" s="16"/>
      <c r="N1085" s="16"/>
      <c r="O1085" s="16"/>
      <c r="Q1085" s="4"/>
      <c r="R1085" s="5"/>
      <c r="S1085" s="2"/>
      <c r="T1085" s="2"/>
      <c r="U1085" s="2"/>
      <c r="V1085" s="2"/>
      <c r="W1085" s="2"/>
      <c r="X1085" s="2"/>
      <c r="Y1085" s="2"/>
      <c r="Z1085" s="2"/>
    </row>
    <row r="1086" spans="1:26" outlineLevel="2" x14ac:dyDescent="0.25">
      <c r="A1086" s="47" t="s">
        <v>122</v>
      </c>
      <c r="B1086" s="48">
        <v>2</v>
      </c>
      <c r="C1086" s="48" t="s">
        <v>1</v>
      </c>
      <c r="D1086" s="48">
        <v>81</v>
      </c>
      <c r="E1086" s="49" t="s">
        <v>122</v>
      </c>
      <c r="F1086" s="48">
        <v>817</v>
      </c>
      <c r="G1086" s="49" t="s">
        <v>260</v>
      </c>
      <c r="H1086" s="36">
        <v>1817300930</v>
      </c>
      <c r="I1086" s="48" t="s">
        <v>541</v>
      </c>
      <c r="J1086" s="39">
        <v>-1518</v>
      </c>
      <c r="K1086" s="33">
        <v>-2792.5</v>
      </c>
      <c r="L1086" s="40">
        <v>-5000</v>
      </c>
      <c r="M1086" s="16"/>
      <c r="N1086" s="16"/>
      <c r="O1086" s="16"/>
      <c r="Q1086" s="4"/>
      <c r="R1086" s="5"/>
      <c r="S1086" s="2"/>
      <c r="T1086" s="2"/>
      <c r="U1086" s="2"/>
      <c r="V1086" s="2"/>
      <c r="W1086" s="2"/>
      <c r="X1086" s="2"/>
      <c r="Y1086" s="2"/>
      <c r="Z1086" s="2"/>
    </row>
    <row r="1087" spans="1:26" outlineLevel="2" x14ac:dyDescent="0.25">
      <c r="A1087" s="49" t="s">
        <v>122</v>
      </c>
      <c r="B1087" s="49">
        <v>2</v>
      </c>
      <c r="C1087" s="48" t="s">
        <v>1</v>
      </c>
      <c r="D1087" s="49">
        <v>81</v>
      </c>
      <c r="E1087" s="49" t="s">
        <v>122</v>
      </c>
      <c r="F1087" s="48">
        <v>817</v>
      </c>
      <c r="G1087" s="49" t="s">
        <v>260</v>
      </c>
      <c r="H1087" s="38">
        <v>1817310110</v>
      </c>
      <c r="I1087" s="48" t="s">
        <v>1239</v>
      </c>
      <c r="J1087" s="50">
        <v>0</v>
      </c>
      <c r="K1087" s="33">
        <v>0</v>
      </c>
      <c r="L1087" s="40">
        <v>-106000</v>
      </c>
      <c r="M1087" s="17"/>
      <c r="N1087" s="17"/>
      <c r="O1087" s="17"/>
    </row>
    <row r="1088" spans="1:26" outlineLevel="2" x14ac:dyDescent="0.25">
      <c r="A1088" s="47" t="s">
        <v>122</v>
      </c>
      <c r="B1088" s="48">
        <v>2</v>
      </c>
      <c r="C1088" s="48" t="s">
        <v>1</v>
      </c>
      <c r="D1088" s="48">
        <v>81</v>
      </c>
      <c r="E1088" s="49" t="s">
        <v>122</v>
      </c>
      <c r="F1088" s="48">
        <v>817</v>
      </c>
      <c r="G1088" s="49" t="s">
        <v>260</v>
      </c>
      <c r="H1088" s="36">
        <v>1817500760</v>
      </c>
      <c r="I1088" s="48" t="s">
        <v>835</v>
      </c>
      <c r="J1088" s="40">
        <v>-247240.8</v>
      </c>
      <c r="K1088" s="33">
        <v>-1002349.2</v>
      </c>
      <c r="L1088" s="40">
        <v>-629000</v>
      </c>
      <c r="M1088" s="16"/>
      <c r="N1088" s="16"/>
      <c r="O1088" s="16"/>
      <c r="Q1088" s="4"/>
      <c r="R1088" s="5"/>
      <c r="S1088" s="2"/>
      <c r="T1088" s="2"/>
      <c r="U1088" s="2"/>
      <c r="V1088" s="2"/>
      <c r="W1088" s="2"/>
      <c r="X1088" s="2"/>
      <c r="Y1088" s="2"/>
      <c r="Z1088" s="2"/>
    </row>
    <row r="1089" spans="1:26" outlineLevel="2" x14ac:dyDescent="0.25">
      <c r="A1089" s="47" t="s">
        <v>122</v>
      </c>
      <c r="B1089" s="48">
        <v>2</v>
      </c>
      <c r="C1089" s="48" t="s">
        <v>1</v>
      </c>
      <c r="D1089" s="48">
        <v>81</v>
      </c>
      <c r="E1089" s="49" t="s">
        <v>122</v>
      </c>
      <c r="F1089" s="48">
        <v>817</v>
      </c>
      <c r="G1089" s="49" t="s">
        <v>260</v>
      </c>
      <c r="H1089" s="36">
        <v>1817600750</v>
      </c>
      <c r="I1089" s="48" t="s">
        <v>896</v>
      </c>
      <c r="J1089" s="40">
        <v>0</v>
      </c>
      <c r="K1089" s="33">
        <v>-44980.93</v>
      </c>
      <c r="L1089" s="40">
        <v>-45000</v>
      </c>
      <c r="M1089" s="16"/>
      <c r="N1089" s="16"/>
      <c r="O1089" s="16"/>
      <c r="Q1089" s="4"/>
      <c r="R1089" s="5"/>
      <c r="S1089" s="2"/>
      <c r="T1089" s="2"/>
      <c r="U1089" s="2"/>
      <c r="V1089" s="2"/>
      <c r="W1089" s="2"/>
      <c r="X1089" s="2"/>
      <c r="Y1089" s="2"/>
      <c r="Z1089" s="2"/>
    </row>
    <row r="1090" spans="1:26" outlineLevel="2" x14ac:dyDescent="0.25">
      <c r="A1090" s="47" t="s">
        <v>122</v>
      </c>
      <c r="B1090" s="48">
        <v>2</v>
      </c>
      <c r="C1090" s="48" t="s">
        <v>1</v>
      </c>
      <c r="D1090" s="48">
        <v>81</v>
      </c>
      <c r="E1090" s="49" t="s">
        <v>122</v>
      </c>
      <c r="F1090" s="48">
        <v>817</v>
      </c>
      <c r="G1090" s="49" t="s">
        <v>260</v>
      </c>
      <c r="H1090" s="36">
        <v>1817600767</v>
      </c>
      <c r="I1090" s="48" t="s">
        <v>844</v>
      </c>
      <c r="J1090" s="40">
        <v>-1217143.79</v>
      </c>
      <c r="K1090" s="33">
        <v>-1373276.52</v>
      </c>
      <c r="L1090" s="40">
        <v>-1050000</v>
      </c>
      <c r="M1090" s="16"/>
      <c r="N1090" s="16"/>
      <c r="O1090" s="16"/>
      <c r="Q1090" s="4"/>
      <c r="R1090" s="5"/>
      <c r="S1090" s="2"/>
      <c r="T1090" s="2"/>
      <c r="U1090" s="2"/>
      <c r="V1090" s="2"/>
      <c r="W1090" s="2"/>
      <c r="X1090" s="2"/>
      <c r="Y1090" s="2"/>
      <c r="Z1090" s="2"/>
    </row>
    <row r="1091" spans="1:26" outlineLevel="2" x14ac:dyDescent="0.25">
      <c r="A1091" s="47" t="s">
        <v>122</v>
      </c>
      <c r="B1091" s="48">
        <v>2</v>
      </c>
      <c r="C1091" s="48" t="s">
        <v>1</v>
      </c>
      <c r="D1091" s="48">
        <v>81</v>
      </c>
      <c r="E1091" s="49" t="s">
        <v>122</v>
      </c>
      <c r="F1091" s="48">
        <v>817</v>
      </c>
      <c r="G1091" s="49" t="s">
        <v>260</v>
      </c>
      <c r="H1091" s="36">
        <v>1817700110</v>
      </c>
      <c r="I1091" s="48" t="s">
        <v>1002</v>
      </c>
      <c r="J1091" s="40">
        <v>-160314.31</v>
      </c>
      <c r="K1091" s="33">
        <v>-189042.81</v>
      </c>
      <c r="L1091" s="40">
        <v>-190000</v>
      </c>
      <c r="M1091" s="16"/>
      <c r="N1091" s="16"/>
      <c r="O1091" s="16"/>
      <c r="Q1091" s="4"/>
      <c r="R1091" s="5"/>
      <c r="S1091" s="2"/>
      <c r="T1091" s="2"/>
      <c r="U1091" s="2"/>
      <c r="V1091" s="2"/>
      <c r="W1091" s="2"/>
      <c r="X1091" s="2"/>
      <c r="Y1091" s="2"/>
      <c r="Z1091" s="2"/>
    </row>
    <row r="1092" spans="1:26" outlineLevel="2" x14ac:dyDescent="0.25">
      <c r="A1092" s="47" t="s">
        <v>122</v>
      </c>
      <c r="B1092" s="48">
        <v>2</v>
      </c>
      <c r="C1092" s="48" t="s">
        <v>1</v>
      </c>
      <c r="D1092" s="48">
        <v>81</v>
      </c>
      <c r="E1092" s="49" t="s">
        <v>122</v>
      </c>
      <c r="F1092" s="48">
        <v>817</v>
      </c>
      <c r="G1092" s="49" t="s">
        <v>260</v>
      </c>
      <c r="H1092" s="36">
        <v>1817700750</v>
      </c>
      <c r="I1092" s="48" t="s">
        <v>908</v>
      </c>
      <c r="J1092" s="40">
        <v>-26080.5</v>
      </c>
      <c r="K1092" s="33">
        <v>-33214.06</v>
      </c>
      <c r="L1092" s="40">
        <v>-33000</v>
      </c>
      <c r="M1092" s="16"/>
      <c r="N1092" s="16"/>
      <c r="O1092" s="16"/>
      <c r="Q1092" s="4"/>
      <c r="R1092" s="5"/>
      <c r="S1092" s="2"/>
      <c r="T1092" s="2"/>
      <c r="U1092" s="2"/>
      <c r="V1092" s="2"/>
      <c r="W1092" s="2"/>
      <c r="X1092" s="2"/>
      <c r="Y1092" s="2"/>
      <c r="Z1092" s="2"/>
    </row>
    <row r="1093" spans="1:26" outlineLevel="2" x14ac:dyDescent="0.25">
      <c r="A1093" s="47" t="s">
        <v>122</v>
      </c>
      <c r="B1093" s="48">
        <v>2</v>
      </c>
      <c r="C1093" s="48" t="s">
        <v>1</v>
      </c>
      <c r="D1093" s="48">
        <v>81</v>
      </c>
      <c r="E1093" s="49" t="s">
        <v>122</v>
      </c>
      <c r="F1093" s="48">
        <v>817</v>
      </c>
      <c r="G1093" s="49" t="s">
        <v>260</v>
      </c>
      <c r="H1093" s="36">
        <v>1817800710</v>
      </c>
      <c r="I1093" s="48" t="s">
        <v>821</v>
      </c>
      <c r="J1093" s="40">
        <v>-7141544.7699999996</v>
      </c>
      <c r="K1093" s="33">
        <v>-6760003.2599999998</v>
      </c>
      <c r="L1093" s="40">
        <v>-7200000</v>
      </c>
      <c r="M1093" s="16"/>
      <c r="N1093" s="16"/>
      <c r="O1093" s="16"/>
      <c r="Q1093" s="4"/>
      <c r="R1093" s="5"/>
      <c r="S1093" s="2"/>
      <c r="T1093" s="2"/>
      <c r="U1093" s="2"/>
      <c r="V1093" s="2"/>
      <c r="W1093" s="2"/>
      <c r="X1093" s="2"/>
      <c r="Y1093" s="2"/>
      <c r="Z1093" s="2"/>
    </row>
    <row r="1094" spans="1:26" outlineLevel="2" x14ac:dyDescent="0.25">
      <c r="A1094" s="47" t="s">
        <v>122</v>
      </c>
      <c r="B1094" s="48">
        <v>2</v>
      </c>
      <c r="C1094" s="48" t="s">
        <v>1</v>
      </c>
      <c r="D1094" s="48">
        <v>81</v>
      </c>
      <c r="E1094" s="49" t="s">
        <v>122</v>
      </c>
      <c r="F1094" s="48">
        <v>817</v>
      </c>
      <c r="G1094" s="49" t="s">
        <v>260</v>
      </c>
      <c r="H1094" s="36">
        <v>1817800780</v>
      </c>
      <c r="I1094" s="48" t="s">
        <v>870</v>
      </c>
      <c r="J1094" s="40">
        <v>-142794.64000000001</v>
      </c>
      <c r="K1094" s="33">
        <v>-92115.69</v>
      </c>
      <c r="L1094" s="40">
        <v>-130000</v>
      </c>
      <c r="M1094" s="16"/>
      <c r="N1094" s="16"/>
      <c r="O1094" s="16"/>
      <c r="Q1094" s="4"/>
      <c r="R1094" s="5"/>
      <c r="S1094" s="2"/>
      <c r="T1094" s="2"/>
      <c r="U1094" s="2"/>
      <c r="V1094" s="2"/>
      <c r="W1094" s="2"/>
      <c r="X1094" s="2"/>
      <c r="Y1094" s="2"/>
      <c r="Z1094" s="2"/>
    </row>
    <row r="1095" spans="1:26" outlineLevel="2" x14ac:dyDescent="0.25">
      <c r="A1095" s="47" t="s">
        <v>122</v>
      </c>
      <c r="B1095" s="48">
        <v>2</v>
      </c>
      <c r="C1095" s="48" t="s">
        <v>1</v>
      </c>
      <c r="D1095" s="48">
        <v>81</v>
      </c>
      <c r="E1095" s="49" t="s">
        <v>122</v>
      </c>
      <c r="F1095" s="48">
        <v>817</v>
      </c>
      <c r="G1095" s="49" t="s">
        <v>260</v>
      </c>
      <c r="H1095" s="36">
        <v>1817810710</v>
      </c>
      <c r="I1095" s="48" t="s">
        <v>820</v>
      </c>
      <c r="J1095" s="40">
        <v>-9417263.1999999993</v>
      </c>
      <c r="K1095" s="33">
        <v>-10159436.9</v>
      </c>
      <c r="L1095" s="40">
        <v>-10050000</v>
      </c>
      <c r="M1095" s="16"/>
      <c r="N1095" s="16"/>
      <c r="O1095" s="16"/>
      <c r="Q1095" s="4"/>
      <c r="R1095" s="5"/>
      <c r="S1095" s="2"/>
      <c r="T1095" s="2"/>
      <c r="U1095" s="2"/>
      <c r="V1095" s="2"/>
      <c r="W1095" s="2"/>
      <c r="X1095" s="2"/>
      <c r="Y1095" s="2"/>
      <c r="Z1095" s="2"/>
    </row>
    <row r="1096" spans="1:26" outlineLevel="2" x14ac:dyDescent="0.25">
      <c r="A1096" s="47" t="s">
        <v>122</v>
      </c>
      <c r="B1096" s="48">
        <v>2</v>
      </c>
      <c r="C1096" s="48" t="s">
        <v>1</v>
      </c>
      <c r="D1096" s="48">
        <v>81</v>
      </c>
      <c r="E1096" s="49" t="s">
        <v>122</v>
      </c>
      <c r="F1096" s="48">
        <v>817</v>
      </c>
      <c r="G1096" s="49" t="s">
        <v>260</v>
      </c>
      <c r="H1096" s="36">
        <v>1817810767</v>
      </c>
      <c r="I1096" s="48" t="s">
        <v>1003</v>
      </c>
      <c r="J1096" s="40">
        <v>-1102228.1599999999</v>
      </c>
      <c r="K1096" s="33">
        <v>-1063659.46</v>
      </c>
      <c r="L1096" s="40">
        <v>-1006000</v>
      </c>
      <c r="M1096" s="16"/>
      <c r="N1096" s="16"/>
      <c r="O1096" s="16"/>
      <c r="Q1096" s="4"/>
      <c r="R1096" s="5"/>
      <c r="S1096" s="2"/>
      <c r="T1096" s="2"/>
      <c r="U1096" s="2"/>
      <c r="V1096" s="2"/>
      <c r="W1096" s="2"/>
      <c r="X1096" s="2"/>
      <c r="Y1096" s="2"/>
      <c r="Z1096" s="2"/>
    </row>
    <row r="1097" spans="1:26" outlineLevel="2" x14ac:dyDescent="0.25">
      <c r="A1097" s="47" t="s">
        <v>122</v>
      </c>
      <c r="B1097" s="48">
        <v>2</v>
      </c>
      <c r="C1097" s="48" t="s">
        <v>1</v>
      </c>
      <c r="D1097" s="48">
        <v>81</v>
      </c>
      <c r="E1097" s="49" t="s">
        <v>122</v>
      </c>
      <c r="F1097" s="48">
        <v>817</v>
      </c>
      <c r="G1097" s="49" t="s">
        <v>260</v>
      </c>
      <c r="H1097" s="36">
        <v>1817900763</v>
      </c>
      <c r="I1097" s="48" t="s">
        <v>837</v>
      </c>
      <c r="J1097" s="40">
        <v>-354587.22</v>
      </c>
      <c r="K1097" s="33">
        <v>-676339</v>
      </c>
      <c r="L1097" s="40">
        <v>-550000</v>
      </c>
      <c r="M1097" s="16"/>
      <c r="N1097" s="16"/>
      <c r="O1097" s="16"/>
      <c r="Q1097" s="4"/>
      <c r="R1097" s="5"/>
      <c r="S1097" s="2"/>
      <c r="T1097" s="2"/>
      <c r="U1097" s="2"/>
      <c r="V1097" s="2"/>
      <c r="W1097" s="2"/>
      <c r="X1097" s="2"/>
      <c r="Y1097" s="2"/>
      <c r="Z1097" s="2"/>
    </row>
    <row r="1098" spans="1:26" outlineLevel="2" x14ac:dyDescent="0.25">
      <c r="A1098" s="49" t="s">
        <v>122</v>
      </c>
      <c r="B1098" s="49">
        <v>2</v>
      </c>
      <c r="C1098" s="48" t="s">
        <v>1</v>
      </c>
      <c r="D1098" s="49">
        <v>81</v>
      </c>
      <c r="E1098" s="49" t="s">
        <v>122</v>
      </c>
      <c r="F1098" s="48">
        <v>817</v>
      </c>
      <c r="G1098" s="49" t="s">
        <v>260</v>
      </c>
      <c r="H1098" s="38">
        <v>1817910750</v>
      </c>
      <c r="I1098" s="48" t="s">
        <v>852</v>
      </c>
      <c r="J1098" s="50">
        <v>0</v>
      </c>
      <c r="K1098" s="33">
        <v>0</v>
      </c>
      <c r="L1098" s="40">
        <v>-250000</v>
      </c>
      <c r="M1098" s="17"/>
      <c r="N1098" s="17"/>
      <c r="O1098" s="17"/>
    </row>
    <row r="1099" spans="1:26" outlineLevel="2" x14ac:dyDescent="0.25">
      <c r="A1099" s="47" t="s">
        <v>122</v>
      </c>
      <c r="B1099" s="48">
        <v>2</v>
      </c>
      <c r="C1099" s="48" t="s">
        <v>1</v>
      </c>
      <c r="D1099" s="48">
        <v>81</v>
      </c>
      <c r="E1099" s="49" t="s">
        <v>122</v>
      </c>
      <c r="F1099" s="48">
        <v>818</v>
      </c>
      <c r="G1099" s="49" t="s">
        <v>284</v>
      </c>
      <c r="H1099" s="36">
        <v>1818210534</v>
      </c>
      <c r="I1099" s="48" t="s">
        <v>910</v>
      </c>
      <c r="J1099" s="40">
        <v>0</v>
      </c>
      <c r="K1099" s="33">
        <v>-18229.900000000001</v>
      </c>
      <c r="L1099" s="40">
        <v>-30000</v>
      </c>
      <c r="M1099" s="16"/>
      <c r="N1099" s="16"/>
      <c r="O1099" s="16"/>
      <c r="Q1099" s="4"/>
      <c r="R1099" s="5"/>
      <c r="S1099" s="2"/>
      <c r="T1099" s="2"/>
      <c r="U1099" s="2"/>
      <c r="V1099" s="2"/>
      <c r="W1099" s="2"/>
      <c r="X1099" s="2"/>
      <c r="Y1099" s="2"/>
      <c r="Z1099" s="2"/>
    </row>
    <row r="1100" spans="1:26" outlineLevel="2" x14ac:dyDescent="0.25">
      <c r="A1100" s="47" t="s">
        <v>122</v>
      </c>
      <c r="B1100" s="48">
        <v>2</v>
      </c>
      <c r="C1100" s="48" t="s">
        <v>1</v>
      </c>
      <c r="D1100" s="48">
        <v>81</v>
      </c>
      <c r="E1100" s="49" t="s">
        <v>122</v>
      </c>
      <c r="F1100" s="48">
        <v>818</v>
      </c>
      <c r="G1100" s="49" t="s">
        <v>284</v>
      </c>
      <c r="H1100" s="36">
        <v>1818210537</v>
      </c>
      <c r="I1100" s="48" t="s">
        <v>1241</v>
      </c>
      <c r="J1100" s="40">
        <v>-8130.96</v>
      </c>
      <c r="K1100" s="33">
        <v>0</v>
      </c>
      <c r="L1100" s="40">
        <v>0</v>
      </c>
      <c r="M1100" s="16"/>
      <c r="N1100" s="16"/>
      <c r="O1100" s="16"/>
      <c r="Q1100" s="4"/>
      <c r="R1100" s="5"/>
      <c r="S1100" s="2"/>
      <c r="T1100" s="2"/>
      <c r="U1100" s="2"/>
      <c r="V1100" s="2"/>
      <c r="W1100" s="2"/>
      <c r="X1100" s="2"/>
      <c r="Y1100" s="2"/>
      <c r="Z1100" s="2"/>
    </row>
    <row r="1101" spans="1:26" outlineLevel="2" x14ac:dyDescent="0.25">
      <c r="A1101" s="47" t="s">
        <v>122</v>
      </c>
      <c r="B1101" s="48">
        <v>2</v>
      </c>
      <c r="C1101" s="48" t="s">
        <v>1</v>
      </c>
      <c r="D1101" s="48">
        <v>81</v>
      </c>
      <c r="E1101" s="49" t="s">
        <v>122</v>
      </c>
      <c r="F1101" s="48">
        <v>818</v>
      </c>
      <c r="G1101" s="49" t="s">
        <v>284</v>
      </c>
      <c r="H1101" s="36">
        <v>1818210750</v>
      </c>
      <c r="I1101" s="48" t="s">
        <v>850</v>
      </c>
      <c r="J1101" s="40">
        <v>-227300.47</v>
      </c>
      <c r="K1101" s="33">
        <v>-227126.62</v>
      </c>
      <c r="L1101" s="40">
        <v>-270000</v>
      </c>
      <c r="M1101" s="16"/>
      <c r="N1101" s="16"/>
      <c r="O1101" s="16"/>
      <c r="Q1101" s="4"/>
      <c r="R1101" s="5"/>
      <c r="S1101" s="2"/>
      <c r="T1101" s="2"/>
      <c r="U1101" s="2"/>
      <c r="V1101" s="2"/>
      <c r="W1101" s="2"/>
      <c r="X1101" s="2"/>
      <c r="Y1101" s="2"/>
      <c r="Z1101" s="2"/>
    </row>
    <row r="1102" spans="1:26" outlineLevel="2" x14ac:dyDescent="0.25">
      <c r="A1102" s="47" t="s">
        <v>122</v>
      </c>
      <c r="B1102" s="48">
        <v>2</v>
      </c>
      <c r="C1102" s="48" t="s">
        <v>1</v>
      </c>
      <c r="D1102" s="48">
        <v>81</v>
      </c>
      <c r="E1102" s="49" t="s">
        <v>122</v>
      </c>
      <c r="F1102" s="48">
        <v>818</v>
      </c>
      <c r="G1102" s="49" t="s">
        <v>284</v>
      </c>
      <c r="H1102" s="36">
        <v>1818210751</v>
      </c>
      <c r="I1102" s="48" t="s">
        <v>886</v>
      </c>
      <c r="J1102" s="40">
        <v>-79915.240000000005</v>
      </c>
      <c r="K1102" s="33">
        <v>-84136.51</v>
      </c>
      <c r="L1102" s="40">
        <v>-90000</v>
      </c>
      <c r="M1102" s="16"/>
      <c r="N1102" s="16"/>
      <c r="O1102" s="16"/>
      <c r="Q1102" s="4"/>
      <c r="R1102" s="5"/>
      <c r="S1102" s="2"/>
      <c r="T1102" s="2"/>
      <c r="U1102" s="2"/>
      <c r="V1102" s="2"/>
      <c r="W1102" s="2"/>
      <c r="X1102" s="2"/>
      <c r="Y1102" s="2"/>
      <c r="Z1102" s="2"/>
    </row>
    <row r="1103" spans="1:26" outlineLevel="2" x14ac:dyDescent="0.25">
      <c r="A1103" s="47" t="s">
        <v>122</v>
      </c>
      <c r="B1103" s="48">
        <v>2</v>
      </c>
      <c r="C1103" s="48" t="s">
        <v>1</v>
      </c>
      <c r="D1103" s="48">
        <v>81</v>
      </c>
      <c r="E1103" s="49" t="s">
        <v>122</v>
      </c>
      <c r="F1103" s="48">
        <v>818</v>
      </c>
      <c r="G1103" s="49" t="s">
        <v>284</v>
      </c>
      <c r="H1103" s="36">
        <v>1818210767</v>
      </c>
      <c r="I1103" s="48" t="s">
        <v>1006</v>
      </c>
      <c r="J1103" s="40">
        <v>-1057162.31</v>
      </c>
      <c r="K1103" s="33">
        <v>-1279129.51</v>
      </c>
      <c r="L1103" s="40">
        <v>-1148000</v>
      </c>
      <c r="M1103" s="16"/>
      <c r="N1103" s="16"/>
      <c r="O1103" s="16"/>
      <c r="Q1103" s="4"/>
      <c r="R1103" s="5"/>
      <c r="S1103" s="2"/>
      <c r="T1103" s="2"/>
      <c r="U1103" s="2"/>
      <c r="V1103" s="2"/>
      <c r="W1103" s="2"/>
      <c r="X1103" s="2"/>
      <c r="Y1103" s="2"/>
      <c r="Z1103" s="2"/>
    </row>
    <row r="1104" spans="1:26" outlineLevel="2" x14ac:dyDescent="0.25">
      <c r="A1104" s="47" t="s">
        <v>122</v>
      </c>
      <c r="B1104" s="48">
        <v>2</v>
      </c>
      <c r="C1104" s="48" t="s">
        <v>1</v>
      </c>
      <c r="D1104" s="48">
        <v>81</v>
      </c>
      <c r="E1104" s="49" t="s">
        <v>122</v>
      </c>
      <c r="F1104" s="48">
        <v>818</v>
      </c>
      <c r="G1104" s="49" t="s">
        <v>284</v>
      </c>
      <c r="H1104" s="36">
        <v>1818210769</v>
      </c>
      <c r="I1104" s="48" t="s">
        <v>1007</v>
      </c>
      <c r="J1104" s="40">
        <v>-424280.34</v>
      </c>
      <c r="K1104" s="33">
        <v>0</v>
      </c>
      <c r="L1104" s="40">
        <v>0</v>
      </c>
      <c r="M1104" s="16"/>
      <c r="N1104" s="16"/>
      <c r="O1104" s="16"/>
      <c r="Q1104" s="4"/>
      <c r="R1104" s="5"/>
      <c r="S1104" s="2"/>
      <c r="T1104" s="2"/>
      <c r="U1104" s="2"/>
      <c r="V1104" s="2"/>
      <c r="W1104" s="2"/>
      <c r="X1104" s="2"/>
      <c r="Y1104" s="2"/>
      <c r="Z1104" s="2"/>
    </row>
    <row r="1105" spans="1:27" outlineLevel="2" x14ac:dyDescent="0.25">
      <c r="A1105" s="47" t="s">
        <v>122</v>
      </c>
      <c r="B1105" s="48">
        <v>2</v>
      </c>
      <c r="C1105" s="48" t="s">
        <v>1</v>
      </c>
      <c r="D1105" s="48">
        <v>81</v>
      </c>
      <c r="E1105" s="49" t="s">
        <v>122</v>
      </c>
      <c r="F1105" s="48">
        <v>818</v>
      </c>
      <c r="G1105" s="49" t="s">
        <v>284</v>
      </c>
      <c r="H1105" s="36">
        <v>1818220780</v>
      </c>
      <c r="I1105" s="48" t="s">
        <v>911</v>
      </c>
      <c r="J1105" s="50">
        <v>0</v>
      </c>
      <c r="K1105" s="33">
        <v>-33219.25</v>
      </c>
      <c r="L1105" s="40">
        <v>-30000</v>
      </c>
      <c r="M1105" s="16"/>
      <c r="N1105" s="16"/>
      <c r="O1105" s="16"/>
      <c r="Q1105" s="4"/>
      <c r="R1105" s="5"/>
      <c r="S1105" s="2"/>
      <c r="T1105" s="2"/>
      <c r="U1105" s="2"/>
      <c r="V1105" s="2"/>
      <c r="W1105" s="2"/>
      <c r="X1105" s="2"/>
      <c r="Y1105" s="2"/>
      <c r="Z1105" s="2"/>
    </row>
    <row r="1106" spans="1:27" outlineLevel="1" x14ac:dyDescent="0.25">
      <c r="A1106" s="56" t="s">
        <v>1260</v>
      </c>
      <c r="B1106" s="48"/>
      <c r="C1106" s="48"/>
      <c r="D1106" s="48"/>
      <c r="F1106" s="48"/>
      <c r="H1106" s="36"/>
      <c r="I1106" s="48"/>
      <c r="J1106" s="50">
        <f>SUBTOTAL(9,J855:J1105)</f>
        <v>-142257383.11000001</v>
      </c>
      <c r="K1106" s="33">
        <f>SUBTOTAL(9,K855:K1105)</f>
        <v>-165800039.49000001</v>
      </c>
      <c r="L1106" s="40">
        <f>SUBTOTAL(9,L855:L1105)</f>
        <v>-169750000</v>
      </c>
      <c r="M1106" s="16"/>
      <c r="N1106" s="16"/>
      <c r="O1106" s="16"/>
      <c r="Q1106" s="4"/>
      <c r="R1106" s="5"/>
      <c r="S1106" s="2"/>
      <c r="T1106" s="2"/>
      <c r="U1106" s="2"/>
      <c r="V1106" s="2"/>
      <c r="W1106" s="2"/>
      <c r="X1106" s="2"/>
      <c r="Y1106" s="2"/>
      <c r="Z1106" s="2"/>
    </row>
    <row r="1107" spans="1:27" outlineLevel="2" x14ac:dyDescent="0.25">
      <c r="A1107" s="47" t="s">
        <v>290</v>
      </c>
      <c r="B1107" s="48">
        <v>2</v>
      </c>
      <c r="C1107" s="48" t="s">
        <v>1</v>
      </c>
      <c r="D1107" s="48">
        <v>82</v>
      </c>
      <c r="E1107" s="49" t="s">
        <v>290</v>
      </c>
      <c r="F1107" s="48">
        <v>821</v>
      </c>
      <c r="G1107" s="49" t="s">
        <v>1008</v>
      </c>
      <c r="H1107" s="36">
        <v>1821000110</v>
      </c>
      <c r="I1107" s="48" t="s">
        <v>517</v>
      </c>
      <c r="J1107" s="40">
        <v>-38247.760000000002</v>
      </c>
      <c r="K1107" s="33">
        <v>-15349.86</v>
      </c>
      <c r="L1107" s="40">
        <v>0</v>
      </c>
      <c r="M1107" s="16"/>
      <c r="N1107" s="16"/>
      <c r="O1107" s="16"/>
      <c r="Q1107" s="4"/>
      <c r="R1107" s="5"/>
      <c r="S1107" s="2"/>
      <c r="T1107" s="2"/>
      <c r="U1107" s="2"/>
      <c r="V1107" s="2"/>
      <c r="W1107" s="2"/>
      <c r="X1107" s="2"/>
      <c r="Y1107" s="2"/>
      <c r="Z1107" s="2"/>
    </row>
    <row r="1108" spans="1:27" outlineLevel="2" x14ac:dyDescent="0.25">
      <c r="A1108" s="47" t="s">
        <v>290</v>
      </c>
      <c r="B1108" s="48">
        <v>2</v>
      </c>
      <c r="C1108" s="48" t="s">
        <v>1</v>
      </c>
      <c r="D1108" s="48">
        <v>82</v>
      </c>
      <c r="E1108" s="49" t="s">
        <v>290</v>
      </c>
      <c r="F1108" s="48">
        <v>821</v>
      </c>
      <c r="G1108" s="49" t="s">
        <v>1008</v>
      </c>
      <c r="H1108" s="36">
        <v>1821000511</v>
      </c>
      <c r="I1108" s="48" t="s">
        <v>523</v>
      </c>
      <c r="J1108" s="40">
        <v>0</v>
      </c>
      <c r="K1108" s="33">
        <v>-4304.4799999999996</v>
      </c>
      <c r="L1108" s="40">
        <v>0</v>
      </c>
      <c r="M1108" s="16"/>
      <c r="N1108" s="16"/>
      <c r="O1108" s="16"/>
      <c r="Q1108" s="4"/>
      <c r="R1108" s="5"/>
      <c r="S1108" s="2"/>
      <c r="T1108" s="2"/>
      <c r="U1108" s="2"/>
      <c r="V1108" s="2"/>
      <c r="W1108" s="2"/>
      <c r="X1108" s="2"/>
      <c r="Y1108" s="2"/>
      <c r="Z1108" s="2"/>
    </row>
    <row r="1109" spans="1:27" outlineLevel="2" x14ac:dyDescent="0.25">
      <c r="A1109" s="47" t="s">
        <v>290</v>
      </c>
      <c r="B1109" s="48">
        <v>2</v>
      </c>
      <c r="C1109" s="48" t="s">
        <v>1</v>
      </c>
      <c r="D1109" s="48">
        <v>82</v>
      </c>
      <c r="E1109" s="49" t="s">
        <v>290</v>
      </c>
      <c r="F1109" s="48">
        <v>821</v>
      </c>
      <c r="G1109" s="49" t="s">
        <v>1008</v>
      </c>
      <c r="H1109" s="36">
        <v>1821000523</v>
      </c>
      <c r="I1109" s="48" t="s">
        <v>594</v>
      </c>
      <c r="J1109" s="40">
        <v>-1000</v>
      </c>
      <c r="K1109" s="33">
        <v>-800</v>
      </c>
      <c r="L1109" s="40">
        <v>0</v>
      </c>
      <c r="M1109" s="16"/>
      <c r="N1109" s="16"/>
      <c r="O1109" s="16"/>
      <c r="Q1109" s="4"/>
      <c r="R1109" s="5"/>
      <c r="S1109" s="2"/>
      <c r="T1109" s="2"/>
      <c r="U1109" s="2"/>
      <c r="V1109" s="2"/>
      <c r="W1109" s="2"/>
      <c r="X1109" s="2"/>
      <c r="Y1109" s="2"/>
      <c r="Z1109" s="2"/>
    </row>
    <row r="1110" spans="1:27" outlineLevel="2" x14ac:dyDescent="0.25">
      <c r="A1110" s="47" t="s">
        <v>290</v>
      </c>
      <c r="B1110" s="48">
        <v>2</v>
      </c>
      <c r="C1110" s="48" t="s">
        <v>1</v>
      </c>
      <c r="D1110" s="48">
        <v>82</v>
      </c>
      <c r="E1110" s="49" t="s">
        <v>290</v>
      </c>
      <c r="F1110" s="48">
        <v>821</v>
      </c>
      <c r="G1110" s="49" t="s">
        <v>1008</v>
      </c>
      <c r="H1110" s="36">
        <v>1821000537</v>
      </c>
      <c r="I1110" s="48" t="s">
        <v>1025</v>
      </c>
      <c r="J1110" s="40">
        <v>-489.06</v>
      </c>
      <c r="K1110" s="33">
        <v>0</v>
      </c>
      <c r="L1110" s="40">
        <v>0</v>
      </c>
      <c r="M1110" s="16"/>
      <c r="N1110" s="16"/>
      <c r="O1110" s="16"/>
      <c r="Q1110" s="4"/>
      <c r="R1110" s="5"/>
      <c r="S1110" s="2"/>
      <c r="T1110" s="2"/>
      <c r="U1110" s="2"/>
      <c r="V1110" s="2"/>
      <c r="W1110" s="2"/>
      <c r="X1110" s="2"/>
      <c r="Y1110" s="2"/>
      <c r="Z1110" s="2"/>
    </row>
    <row r="1111" spans="1:27" outlineLevel="2" x14ac:dyDescent="0.25">
      <c r="A1111" s="47" t="s">
        <v>290</v>
      </c>
      <c r="B1111" s="48">
        <v>2</v>
      </c>
      <c r="C1111" s="48" t="s">
        <v>1</v>
      </c>
      <c r="D1111" s="48">
        <v>82</v>
      </c>
      <c r="E1111" s="49" t="s">
        <v>290</v>
      </c>
      <c r="F1111" s="48">
        <v>822</v>
      </c>
      <c r="G1111" s="49" t="s">
        <v>291</v>
      </c>
      <c r="H1111" s="36">
        <v>1822000550</v>
      </c>
      <c r="I1111" s="48" t="s">
        <v>1056</v>
      </c>
      <c r="J1111" s="40">
        <v>-2480</v>
      </c>
      <c r="K1111" s="33">
        <v>-13555.88</v>
      </c>
      <c r="L1111" s="40">
        <v>-20000</v>
      </c>
      <c r="M1111" s="16"/>
      <c r="N1111" s="16"/>
      <c r="O1111" s="16"/>
      <c r="Q1111" s="4"/>
      <c r="R1111" s="5"/>
      <c r="S1111" s="2"/>
      <c r="T1111" s="2"/>
      <c r="U1111" s="2"/>
      <c r="V1111" s="2"/>
      <c r="W1111" s="2"/>
      <c r="X1111" s="2"/>
      <c r="Y1111" s="2"/>
      <c r="Z1111" s="2"/>
    </row>
    <row r="1112" spans="1:27" outlineLevel="2" x14ac:dyDescent="0.25">
      <c r="A1112" s="47" t="s">
        <v>290</v>
      </c>
      <c r="B1112" s="48">
        <v>2</v>
      </c>
      <c r="C1112" s="48" t="s">
        <v>1</v>
      </c>
      <c r="D1112" s="48">
        <v>82</v>
      </c>
      <c r="E1112" s="49" t="s">
        <v>290</v>
      </c>
      <c r="F1112" s="48">
        <v>822</v>
      </c>
      <c r="G1112" s="49" t="s">
        <v>291</v>
      </c>
      <c r="H1112" s="36">
        <v>1822000710</v>
      </c>
      <c r="I1112" s="48" t="s">
        <v>532</v>
      </c>
      <c r="J1112" s="40">
        <v>-54957.27</v>
      </c>
      <c r="K1112" s="33">
        <v>-2200</v>
      </c>
      <c r="L1112" s="40">
        <v>0</v>
      </c>
      <c r="M1112" s="16"/>
      <c r="N1112" s="16"/>
      <c r="O1112" s="16"/>
      <c r="Q1112" s="4"/>
      <c r="R1112" s="5"/>
      <c r="S1112" s="2"/>
      <c r="T1112" s="2"/>
      <c r="U1112" s="2"/>
      <c r="V1112" s="2"/>
      <c r="W1112" s="2"/>
      <c r="X1112" s="2"/>
      <c r="Y1112" s="2"/>
      <c r="Z1112" s="2"/>
      <c r="AA1112" s="3"/>
    </row>
    <row r="1113" spans="1:27" outlineLevel="2" x14ac:dyDescent="0.25">
      <c r="A1113" s="47" t="s">
        <v>290</v>
      </c>
      <c r="B1113" s="48">
        <v>2</v>
      </c>
      <c r="C1113" s="48" t="s">
        <v>1</v>
      </c>
      <c r="D1113" s="48">
        <v>82</v>
      </c>
      <c r="E1113" s="49" t="s">
        <v>290</v>
      </c>
      <c r="F1113" s="48">
        <v>822</v>
      </c>
      <c r="G1113" s="49" t="s">
        <v>291</v>
      </c>
      <c r="H1113" s="36">
        <v>1822000750</v>
      </c>
      <c r="I1113" s="48" t="s">
        <v>1068</v>
      </c>
      <c r="J1113" s="40">
        <v>-232200.85</v>
      </c>
      <c r="K1113" s="33">
        <v>-166025.68</v>
      </c>
      <c r="L1113" s="40">
        <v>-250000</v>
      </c>
      <c r="M1113" s="16"/>
      <c r="N1113" s="16"/>
      <c r="O1113" s="16"/>
      <c r="Q1113" s="4"/>
      <c r="R1113" s="5"/>
      <c r="S1113" s="2"/>
      <c r="T1113" s="2"/>
      <c r="U1113" s="2"/>
      <c r="V1113" s="2"/>
      <c r="W1113" s="2"/>
      <c r="X1113" s="2"/>
      <c r="Y1113" s="2"/>
      <c r="Z1113" s="2"/>
    </row>
    <row r="1114" spans="1:27" outlineLevel="2" x14ac:dyDescent="0.25">
      <c r="A1114" s="47" t="s">
        <v>290</v>
      </c>
      <c r="B1114" s="48">
        <v>2</v>
      </c>
      <c r="C1114" s="48" t="s">
        <v>1</v>
      </c>
      <c r="D1114" s="48">
        <v>82</v>
      </c>
      <c r="E1114" s="49" t="s">
        <v>290</v>
      </c>
      <c r="F1114" s="48">
        <v>822</v>
      </c>
      <c r="G1114" s="49" t="s">
        <v>291</v>
      </c>
      <c r="H1114" s="36">
        <v>1822000751</v>
      </c>
      <c r="I1114" s="48" t="s">
        <v>1058</v>
      </c>
      <c r="J1114" s="40">
        <v>-24605.5</v>
      </c>
      <c r="K1114" s="33">
        <v>-17784</v>
      </c>
      <c r="L1114" s="40">
        <v>-25000</v>
      </c>
      <c r="M1114" s="16"/>
      <c r="N1114" s="16"/>
      <c r="O1114" s="16"/>
      <c r="Q1114" s="4"/>
      <c r="R1114" s="5"/>
      <c r="S1114" s="2"/>
      <c r="T1114" s="2"/>
      <c r="U1114" s="2"/>
      <c r="V1114" s="2"/>
      <c r="W1114" s="2"/>
      <c r="X1114" s="2"/>
      <c r="Y1114" s="2"/>
      <c r="Z1114" s="2"/>
    </row>
    <row r="1115" spans="1:27" outlineLevel="2" x14ac:dyDescent="0.25">
      <c r="A1115" s="47" t="s">
        <v>290</v>
      </c>
      <c r="B1115" s="48">
        <v>2</v>
      </c>
      <c r="C1115" s="48" t="s">
        <v>1</v>
      </c>
      <c r="D1115" s="48">
        <v>82</v>
      </c>
      <c r="E1115" s="49" t="s">
        <v>290</v>
      </c>
      <c r="F1115" s="48">
        <v>822</v>
      </c>
      <c r="G1115" s="49" t="s">
        <v>291</v>
      </c>
      <c r="H1115" s="36">
        <v>1822000753</v>
      </c>
      <c r="I1115" s="48" t="s">
        <v>1053</v>
      </c>
      <c r="J1115" s="39">
        <v>-7345.67</v>
      </c>
      <c r="K1115" s="33">
        <v>-3340</v>
      </c>
      <c r="L1115" s="40">
        <v>-8000</v>
      </c>
      <c r="M1115" s="16"/>
      <c r="N1115" s="16"/>
      <c r="O1115" s="16"/>
      <c r="P1115" s="3"/>
      <c r="Q1115" s="4"/>
      <c r="R1115" s="5"/>
      <c r="S1115" s="2"/>
      <c r="T1115" s="2"/>
      <c r="U1115" s="2"/>
      <c r="V1115" s="2"/>
      <c r="W1115" s="2"/>
      <c r="X1115" s="2"/>
      <c r="Y1115" s="2"/>
      <c r="Z1115" s="2"/>
    </row>
    <row r="1116" spans="1:27" outlineLevel="2" x14ac:dyDescent="0.25">
      <c r="A1116" s="47" t="s">
        <v>290</v>
      </c>
      <c r="B1116" s="48">
        <v>2</v>
      </c>
      <c r="C1116" s="48" t="s">
        <v>1</v>
      </c>
      <c r="D1116" s="48">
        <v>82</v>
      </c>
      <c r="E1116" s="49" t="s">
        <v>290</v>
      </c>
      <c r="F1116" s="48">
        <v>822</v>
      </c>
      <c r="G1116" s="49" t="s">
        <v>291</v>
      </c>
      <c r="H1116" s="36">
        <v>1822000754</v>
      </c>
      <c r="I1116" s="48" t="s">
        <v>1013</v>
      </c>
      <c r="J1116" s="40">
        <v>-210939.6</v>
      </c>
      <c r="K1116" s="33">
        <v>-161988</v>
      </c>
      <c r="L1116" s="40">
        <v>-150000</v>
      </c>
      <c r="M1116" s="16"/>
      <c r="N1116" s="16"/>
      <c r="O1116" s="16"/>
      <c r="Q1116" s="4"/>
      <c r="R1116" s="5"/>
      <c r="S1116" s="2"/>
      <c r="T1116" s="2"/>
      <c r="U1116" s="2"/>
      <c r="V1116" s="2"/>
      <c r="W1116" s="2"/>
      <c r="X1116" s="2"/>
      <c r="Y1116" s="2"/>
      <c r="Z1116" s="2"/>
    </row>
    <row r="1117" spans="1:27" outlineLevel="2" x14ac:dyDescent="0.25">
      <c r="A1117" s="47" t="s">
        <v>290</v>
      </c>
      <c r="B1117" s="48">
        <v>2</v>
      </c>
      <c r="C1117" s="48" t="s">
        <v>1</v>
      </c>
      <c r="D1117" s="48">
        <v>82</v>
      </c>
      <c r="E1117" s="49" t="s">
        <v>290</v>
      </c>
      <c r="F1117" s="48">
        <v>822</v>
      </c>
      <c r="G1117" s="49" t="s">
        <v>291</v>
      </c>
      <c r="H1117" s="36">
        <v>1822000756</v>
      </c>
      <c r="I1117" s="48" t="s">
        <v>1011</v>
      </c>
      <c r="J1117" s="40">
        <v>-151755.87</v>
      </c>
      <c r="K1117" s="33">
        <v>-178550.69</v>
      </c>
      <c r="L1117" s="40">
        <v>-150000</v>
      </c>
      <c r="M1117" s="16"/>
      <c r="N1117" s="16"/>
      <c r="O1117" s="16"/>
      <c r="Q1117" s="4"/>
      <c r="R1117" s="5"/>
      <c r="S1117" s="2"/>
      <c r="T1117" s="2"/>
      <c r="U1117" s="2"/>
      <c r="V1117" s="2"/>
      <c r="W1117" s="2"/>
      <c r="X1117" s="2"/>
      <c r="Y1117" s="2"/>
      <c r="Z1117" s="2"/>
    </row>
    <row r="1118" spans="1:27" outlineLevel="2" x14ac:dyDescent="0.25">
      <c r="A1118" s="47" t="s">
        <v>290</v>
      </c>
      <c r="B1118" s="48">
        <v>2</v>
      </c>
      <c r="C1118" s="48" t="s">
        <v>1</v>
      </c>
      <c r="D1118" s="48">
        <v>82</v>
      </c>
      <c r="E1118" s="49" t="s">
        <v>290</v>
      </c>
      <c r="F1118" s="48">
        <v>822</v>
      </c>
      <c r="G1118" s="49" t="s">
        <v>291</v>
      </c>
      <c r="H1118" s="36">
        <v>1822000760</v>
      </c>
      <c r="I1118" s="48" t="s">
        <v>1020</v>
      </c>
      <c r="J1118" s="40">
        <v>-9800</v>
      </c>
      <c r="K1118" s="33">
        <v>-6285</v>
      </c>
      <c r="L1118" s="40">
        <v>0</v>
      </c>
      <c r="M1118" s="16"/>
      <c r="N1118" s="16"/>
      <c r="O1118" s="16"/>
      <c r="Q1118" s="4"/>
      <c r="R1118" s="5"/>
      <c r="S1118" s="2"/>
      <c r="T1118" s="2"/>
      <c r="U1118" s="2"/>
      <c r="V1118" s="2"/>
      <c r="W1118" s="2"/>
      <c r="X1118" s="2"/>
      <c r="Y1118" s="2"/>
      <c r="Z1118" s="2"/>
    </row>
    <row r="1119" spans="1:27" outlineLevel="2" x14ac:dyDescent="0.25">
      <c r="A1119" s="49" t="s">
        <v>290</v>
      </c>
      <c r="B1119" s="49">
        <v>2</v>
      </c>
      <c r="C1119" s="49" t="s">
        <v>1</v>
      </c>
      <c r="D1119" s="49">
        <v>82</v>
      </c>
      <c r="E1119" s="49" t="s">
        <v>290</v>
      </c>
      <c r="F1119" s="49">
        <v>822</v>
      </c>
      <c r="G1119" s="49" t="s">
        <v>291</v>
      </c>
      <c r="H1119" s="38">
        <v>1822000767</v>
      </c>
      <c r="I1119" s="49" t="s">
        <v>844</v>
      </c>
      <c r="J1119" s="50">
        <v>0</v>
      </c>
      <c r="K1119" s="33">
        <v>-29375.43</v>
      </c>
      <c r="L1119" s="40">
        <v>0</v>
      </c>
      <c r="M1119" s="17"/>
      <c r="N1119" s="17"/>
      <c r="O1119" s="17"/>
    </row>
    <row r="1120" spans="1:27" outlineLevel="2" x14ac:dyDescent="0.25">
      <c r="A1120" s="47" t="s">
        <v>290</v>
      </c>
      <c r="B1120" s="48">
        <v>2</v>
      </c>
      <c r="C1120" s="48" t="s">
        <v>1</v>
      </c>
      <c r="D1120" s="48">
        <v>82</v>
      </c>
      <c r="E1120" s="49" t="s">
        <v>290</v>
      </c>
      <c r="F1120" s="48">
        <v>822</v>
      </c>
      <c r="G1120" s="49" t="s">
        <v>291</v>
      </c>
      <c r="H1120" s="36">
        <v>1822100750</v>
      </c>
      <c r="I1120" s="48" t="s">
        <v>1018</v>
      </c>
      <c r="J1120" s="40">
        <v>-70233.94</v>
      </c>
      <c r="K1120" s="33">
        <v>-59081.27</v>
      </c>
      <c r="L1120" s="40">
        <v>-50000</v>
      </c>
      <c r="M1120" s="16"/>
      <c r="N1120" s="16"/>
      <c r="O1120" s="16"/>
      <c r="Q1120" s="4"/>
      <c r="R1120" s="5"/>
      <c r="S1120" s="2"/>
      <c r="T1120" s="2"/>
      <c r="U1120" s="2"/>
      <c r="V1120" s="2"/>
      <c r="W1120" s="2"/>
      <c r="X1120" s="2"/>
      <c r="Y1120" s="2"/>
      <c r="Z1120" s="2"/>
    </row>
    <row r="1121" spans="1:26" outlineLevel="2" x14ac:dyDescent="0.25">
      <c r="A1121" s="47" t="s">
        <v>290</v>
      </c>
      <c r="B1121" s="48">
        <v>2</v>
      </c>
      <c r="C1121" s="48" t="s">
        <v>1</v>
      </c>
      <c r="D1121" s="48">
        <v>82</v>
      </c>
      <c r="E1121" s="49" t="s">
        <v>290</v>
      </c>
      <c r="F1121" s="48">
        <v>822</v>
      </c>
      <c r="G1121" s="49" t="s">
        <v>291</v>
      </c>
      <c r="H1121" s="36">
        <v>1822100753</v>
      </c>
      <c r="I1121" s="48" t="s">
        <v>1051</v>
      </c>
      <c r="J1121" s="40">
        <v>-4984.17</v>
      </c>
      <c r="K1121" s="33">
        <v>-3866</v>
      </c>
      <c r="L1121" s="40">
        <v>-5000</v>
      </c>
      <c r="M1121" s="16"/>
      <c r="N1121" s="16"/>
      <c r="O1121" s="16"/>
      <c r="Q1121" s="4"/>
      <c r="R1121" s="5"/>
      <c r="S1121" s="2"/>
      <c r="T1121" s="2"/>
      <c r="U1121" s="2"/>
      <c r="V1121" s="2"/>
      <c r="W1121" s="2"/>
      <c r="X1121" s="2"/>
      <c r="Y1121" s="2"/>
      <c r="Z1121" s="2"/>
    </row>
    <row r="1122" spans="1:26" outlineLevel="2" x14ac:dyDescent="0.25">
      <c r="A1122" s="35" t="s">
        <v>290</v>
      </c>
      <c r="B1122" s="48">
        <v>2</v>
      </c>
      <c r="C1122" s="48" t="s">
        <v>1</v>
      </c>
      <c r="D1122" s="48">
        <v>82</v>
      </c>
      <c r="E1122" s="49" t="s">
        <v>290</v>
      </c>
      <c r="F1122" s="48">
        <v>822</v>
      </c>
      <c r="G1122" s="49" t="s">
        <v>291</v>
      </c>
      <c r="H1122" s="36">
        <v>1822200753</v>
      </c>
      <c r="I1122" s="48" t="s">
        <v>1057</v>
      </c>
      <c r="J1122" s="40">
        <v>-126313.08</v>
      </c>
      <c r="K1122" s="33">
        <v>-113283.72</v>
      </c>
      <c r="L1122" s="40">
        <v>-120000</v>
      </c>
      <c r="M1122" s="16"/>
      <c r="N1122" s="16"/>
      <c r="O1122" s="16"/>
      <c r="Q1122" s="4"/>
      <c r="R1122" s="5"/>
      <c r="S1122" s="2"/>
      <c r="T1122" s="2"/>
      <c r="U1122" s="2"/>
      <c r="V1122" s="2"/>
      <c r="W1122" s="2"/>
      <c r="X1122" s="2"/>
      <c r="Y1122" s="2"/>
      <c r="Z1122" s="2"/>
    </row>
    <row r="1123" spans="1:26" outlineLevel="2" x14ac:dyDescent="0.25">
      <c r="A1123" s="35" t="s">
        <v>290</v>
      </c>
      <c r="B1123" s="48">
        <v>2</v>
      </c>
      <c r="C1123" s="48" t="s">
        <v>1</v>
      </c>
      <c r="D1123" s="48">
        <v>82</v>
      </c>
      <c r="E1123" s="49" t="s">
        <v>290</v>
      </c>
      <c r="F1123" s="48">
        <v>823</v>
      </c>
      <c r="G1123" s="49" t="s">
        <v>1026</v>
      </c>
      <c r="H1123" s="36">
        <v>1823000520</v>
      </c>
      <c r="I1123" s="48" t="s">
        <v>1027</v>
      </c>
      <c r="J1123" s="40">
        <v>-17796</v>
      </c>
      <c r="K1123" s="33">
        <v>0</v>
      </c>
      <c r="L1123" s="40">
        <v>0</v>
      </c>
      <c r="M1123" s="16"/>
      <c r="N1123" s="16"/>
      <c r="O1123" s="16"/>
      <c r="Q1123" s="4"/>
      <c r="R1123" s="5"/>
      <c r="S1123" s="2"/>
      <c r="T1123" s="2"/>
      <c r="U1123" s="2"/>
      <c r="V1123" s="2"/>
      <c r="W1123" s="2"/>
      <c r="X1123" s="2"/>
      <c r="Y1123" s="2"/>
      <c r="Z1123" s="2"/>
    </row>
    <row r="1124" spans="1:26" outlineLevel="2" x14ac:dyDescent="0.25">
      <c r="A1124" s="47" t="s">
        <v>290</v>
      </c>
      <c r="B1124" s="48">
        <v>2</v>
      </c>
      <c r="C1124" s="48" t="s">
        <v>1</v>
      </c>
      <c r="D1124" s="48">
        <v>82</v>
      </c>
      <c r="E1124" s="49" t="s">
        <v>290</v>
      </c>
      <c r="F1124" s="48">
        <v>823</v>
      </c>
      <c r="G1124" s="49" t="s">
        <v>1026</v>
      </c>
      <c r="H1124" s="36">
        <v>1823000522</v>
      </c>
      <c r="I1124" s="48" t="s">
        <v>1054</v>
      </c>
      <c r="J1124" s="40">
        <v>-25602.880000000001</v>
      </c>
      <c r="K1124" s="33">
        <v>-14500</v>
      </c>
      <c r="L1124" s="40">
        <v>-20000</v>
      </c>
      <c r="M1124" s="16"/>
      <c r="N1124" s="16"/>
      <c r="O1124" s="16"/>
      <c r="Q1124" s="4"/>
      <c r="R1124" s="5"/>
      <c r="S1124" s="2"/>
      <c r="T1124" s="2"/>
      <c r="U1124" s="2"/>
      <c r="V1124" s="2"/>
      <c r="W1124" s="2"/>
      <c r="X1124" s="2"/>
      <c r="Y1124" s="2"/>
      <c r="Z1124" s="2"/>
    </row>
    <row r="1125" spans="1:26" outlineLevel="2" x14ac:dyDescent="0.25">
      <c r="A1125" s="47" t="s">
        <v>290</v>
      </c>
      <c r="B1125" s="48">
        <v>2</v>
      </c>
      <c r="C1125" s="48" t="s">
        <v>1</v>
      </c>
      <c r="D1125" s="48">
        <v>82</v>
      </c>
      <c r="E1125" s="49" t="s">
        <v>290</v>
      </c>
      <c r="F1125" s="48">
        <v>824</v>
      </c>
      <c r="G1125" s="49" t="s">
        <v>297</v>
      </c>
      <c r="H1125" s="36">
        <v>1824000750</v>
      </c>
      <c r="I1125" s="48" t="s">
        <v>1059</v>
      </c>
      <c r="J1125" s="40">
        <v>-49999.25</v>
      </c>
      <c r="K1125" s="33">
        <v>-37047</v>
      </c>
      <c r="L1125" s="40">
        <v>-45000</v>
      </c>
      <c r="M1125" s="16"/>
      <c r="N1125" s="16"/>
      <c r="O1125" s="16"/>
      <c r="Q1125" s="4"/>
      <c r="R1125" s="5"/>
      <c r="S1125" s="2"/>
      <c r="T1125" s="2"/>
      <c r="U1125" s="2"/>
      <c r="V1125" s="2"/>
      <c r="W1125" s="2"/>
      <c r="X1125" s="2"/>
      <c r="Y1125" s="2"/>
      <c r="Z1125" s="2"/>
    </row>
    <row r="1126" spans="1:26" outlineLevel="2" x14ac:dyDescent="0.25">
      <c r="A1126" s="47" t="s">
        <v>290</v>
      </c>
      <c r="B1126" s="48">
        <v>2</v>
      </c>
      <c r="C1126" s="48" t="s">
        <v>1</v>
      </c>
      <c r="D1126" s="48">
        <v>82</v>
      </c>
      <c r="E1126" s="49" t="s">
        <v>290</v>
      </c>
      <c r="F1126" s="48">
        <v>824</v>
      </c>
      <c r="G1126" s="49" t="s">
        <v>297</v>
      </c>
      <c r="H1126" s="36">
        <v>1824000753</v>
      </c>
      <c r="I1126" s="48" t="s">
        <v>1017</v>
      </c>
      <c r="J1126" s="40">
        <v>-26530.45</v>
      </c>
      <c r="K1126" s="33">
        <v>-29095.45</v>
      </c>
      <c r="L1126" s="40">
        <v>-20000</v>
      </c>
      <c r="M1126" s="16"/>
      <c r="N1126" s="16"/>
      <c r="O1126" s="16"/>
      <c r="Q1126" s="4"/>
      <c r="R1126" s="5"/>
      <c r="S1126" s="2"/>
      <c r="T1126" s="2"/>
      <c r="U1126" s="2"/>
      <c r="V1126" s="2"/>
      <c r="W1126" s="2"/>
      <c r="X1126" s="2"/>
      <c r="Y1126" s="2"/>
      <c r="Z1126" s="2"/>
    </row>
    <row r="1127" spans="1:26" outlineLevel="2" x14ac:dyDescent="0.25">
      <c r="A1127" s="47" t="s">
        <v>290</v>
      </c>
      <c r="B1127" s="48">
        <v>2</v>
      </c>
      <c r="C1127" s="48" t="s">
        <v>1</v>
      </c>
      <c r="D1127" s="48">
        <v>82</v>
      </c>
      <c r="E1127" s="49" t="s">
        <v>290</v>
      </c>
      <c r="F1127" s="48">
        <v>824</v>
      </c>
      <c r="G1127" s="49" t="s">
        <v>297</v>
      </c>
      <c r="H1127" s="36">
        <v>1824000754</v>
      </c>
      <c r="I1127" s="48" t="s">
        <v>1065</v>
      </c>
      <c r="J1127" s="40">
        <v>-79936.740000000005</v>
      </c>
      <c r="K1127" s="33">
        <v>-79560</v>
      </c>
      <c r="L1127" s="40">
        <v>-120000</v>
      </c>
      <c r="M1127" s="16"/>
      <c r="N1127" s="16"/>
      <c r="O1127" s="16"/>
      <c r="Q1127" s="4"/>
      <c r="R1127" s="5"/>
      <c r="S1127" s="2"/>
      <c r="T1127" s="2"/>
      <c r="U1127" s="2"/>
      <c r="V1127" s="2"/>
      <c r="W1127" s="2"/>
      <c r="X1127" s="2"/>
      <c r="Y1127" s="2"/>
      <c r="Z1127" s="2"/>
    </row>
    <row r="1128" spans="1:26" outlineLevel="2" x14ac:dyDescent="0.25">
      <c r="A1128" s="47" t="s">
        <v>290</v>
      </c>
      <c r="B1128" s="48">
        <v>2</v>
      </c>
      <c r="C1128" s="48" t="s">
        <v>1</v>
      </c>
      <c r="D1128" s="48">
        <v>82</v>
      </c>
      <c r="E1128" s="49" t="s">
        <v>290</v>
      </c>
      <c r="F1128" s="48">
        <v>824</v>
      </c>
      <c r="G1128" s="49" t="s">
        <v>297</v>
      </c>
      <c r="H1128" s="36">
        <v>1824000755</v>
      </c>
      <c r="I1128" s="48" t="s">
        <v>1009</v>
      </c>
      <c r="J1128" s="40">
        <v>-49575</v>
      </c>
      <c r="K1128" s="33">
        <v>-50194</v>
      </c>
      <c r="L1128" s="40">
        <v>0</v>
      </c>
      <c r="M1128" s="16"/>
      <c r="N1128" s="16"/>
      <c r="O1128" s="16"/>
      <c r="Q1128" s="4"/>
      <c r="R1128" s="5"/>
      <c r="S1128" s="2"/>
      <c r="T1128" s="2"/>
      <c r="U1128" s="2"/>
      <c r="V1128" s="2"/>
      <c r="W1128" s="2"/>
      <c r="X1128" s="2"/>
      <c r="Y1128" s="2"/>
      <c r="Z1128" s="2"/>
    </row>
    <row r="1129" spans="1:26" outlineLevel="2" x14ac:dyDescent="0.25">
      <c r="A1129" s="47" t="s">
        <v>290</v>
      </c>
      <c r="B1129" s="48">
        <v>2</v>
      </c>
      <c r="C1129" s="48" t="s">
        <v>1</v>
      </c>
      <c r="D1129" s="48">
        <v>82</v>
      </c>
      <c r="E1129" s="49" t="s">
        <v>290</v>
      </c>
      <c r="F1129" s="48">
        <v>824</v>
      </c>
      <c r="G1129" s="49" t="s">
        <v>297</v>
      </c>
      <c r="H1129" s="36">
        <v>1824000756</v>
      </c>
      <c r="I1129" s="48" t="s">
        <v>1048</v>
      </c>
      <c r="J1129" s="40">
        <v>-39999.199999999997</v>
      </c>
      <c r="K1129" s="33">
        <v>-39999.5</v>
      </c>
      <c r="L1129" s="40">
        <v>-40000</v>
      </c>
      <c r="M1129" s="16"/>
      <c r="N1129" s="16"/>
      <c r="O1129" s="16"/>
      <c r="Q1129" s="4"/>
      <c r="R1129" s="5"/>
      <c r="S1129" s="2"/>
      <c r="T1129" s="2"/>
      <c r="U1129" s="2"/>
      <c r="V1129" s="2"/>
      <c r="W1129" s="2"/>
      <c r="X1129" s="2"/>
      <c r="Y1129" s="2"/>
      <c r="Z1129" s="2"/>
    </row>
    <row r="1130" spans="1:26" outlineLevel="2" x14ac:dyDescent="0.25">
      <c r="A1130" s="47" t="s">
        <v>290</v>
      </c>
      <c r="B1130" s="48">
        <v>2</v>
      </c>
      <c r="C1130" s="48" t="s">
        <v>1</v>
      </c>
      <c r="D1130" s="48">
        <v>82</v>
      </c>
      <c r="E1130" s="49" t="s">
        <v>290</v>
      </c>
      <c r="F1130" s="48">
        <v>824</v>
      </c>
      <c r="G1130" s="49" t="s">
        <v>297</v>
      </c>
      <c r="H1130" s="36">
        <v>1824000757</v>
      </c>
      <c r="I1130" s="48" t="s">
        <v>1015</v>
      </c>
      <c r="J1130" s="40">
        <v>-125000</v>
      </c>
      <c r="K1130" s="33">
        <v>-180247.5</v>
      </c>
      <c r="L1130" s="40">
        <v>-170000</v>
      </c>
      <c r="M1130" s="16"/>
      <c r="N1130" s="16"/>
      <c r="O1130" s="16"/>
      <c r="Q1130" s="4"/>
      <c r="R1130" s="5"/>
      <c r="S1130" s="2"/>
      <c r="T1130" s="2"/>
      <c r="U1130" s="2"/>
      <c r="V1130" s="2"/>
      <c r="W1130" s="2"/>
      <c r="X1130" s="2"/>
      <c r="Y1130" s="2"/>
      <c r="Z1130" s="2"/>
    </row>
    <row r="1131" spans="1:26" outlineLevel="2" x14ac:dyDescent="0.25">
      <c r="A1131" s="47" t="s">
        <v>290</v>
      </c>
      <c r="B1131" s="48">
        <v>2</v>
      </c>
      <c r="C1131" s="48" t="s">
        <v>1</v>
      </c>
      <c r="D1131" s="48">
        <v>82</v>
      </c>
      <c r="E1131" s="49" t="s">
        <v>290</v>
      </c>
      <c r="F1131" s="48">
        <v>824</v>
      </c>
      <c r="G1131" s="49" t="s">
        <v>297</v>
      </c>
      <c r="H1131" s="36">
        <v>1824000758</v>
      </c>
      <c r="I1131" s="48" t="s">
        <v>1050</v>
      </c>
      <c r="J1131" s="40">
        <v>-257984.58</v>
      </c>
      <c r="K1131" s="33">
        <v>-257600.43</v>
      </c>
      <c r="L1131" s="40">
        <v>-258000</v>
      </c>
      <c r="M1131" s="16"/>
      <c r="N1131" s="16"/>
      <c r="O1131" s="16"/>
      <c r="Q1131" s="4"/>
      <c r="R1131" s="5"/>
      <c r="S1131" s="2"/>
      <c r="T1131" s="2"/>
      <c r="U1131" s="2"/>
      <c r="V1131" s="2"/>
      <c r="W1131" s="2"/>
      <c r="X1131" s="2"/>
      <c r="Y1131" s="2"/>
      <c r="Z1131" s="2"/>
    </row>
    <row r="1132" spans="1:26" outlineLevel="2" x14ac:dyDescent="0.25">
      <c r="A1132" s="47" t="s">
        <v>290</v>
      </c>
      <c r="B1132" s="48">
        <v>2</v>
      </c>
      <c r="C1132" s="48" t="s">
        <v>1</v>
      </c>
      <c r="D1132" s="48">
        <v>82</v>
      </c>
      <c r="E1132" s="49" t="s">
        <v>290</v>
      </c>
      <c r="F1132" s="48">
        <v>825</v>
      </c>
      <c r="G1132" s="49" t="s">
        <v>299</v>
      </c>
      <c r="H1132" s="36">
        <v>1825500750</v>
      </c>
      <c r="I1132" s="48" t="s">
        <v>1012</v>
      </c>
      <c r="J1132" s="40">
        <v>-53371</v>
      </c>
      <c r="K1132" s="33">
        <v>-58500</v>
      </c>
      <c r="L1132" s="40">
        <v>-30000</v>
      </c>
      <c r="M1132" s="16"/>
      <c r="N1132" s="16"/>
      <c r="O1132" s="16"/>
      <c r="Q1132" s="4"/>
      <c r="R1132" s="5"/>
      <c r="S1132" s="2"/>
      <c r="T1132" s="2"/>
      <c r="U1132" s="2"/>
      <c r="V1132" s="2"/>
      <c r="W1132" s="2"/>
      <c r="X1132" s="2"/>
      <c r="Y1132" s="2"/>
      <c r="Z1132" s="2"/>
    </row>
    <row r="1133" spans="1:26" outlineLevel="2" x14ac:dyDescent="0.25">
      <c r="A1133" s="47" t="s">
        <v>290</v>
      </c>
      <c r="B1133" s="48">
        <v>2</v>
      </c>
      <c r="C1133" s="48" t="s">
        <v>1</v>
      </c>
      <c r="D1133" s="48">
        <v>82</v>
      </c>
      <c r="E1133" s="49" t="s">
        <v>290</v>
      </c>
      <c r="F1133" s="48">
        <v>825</v>
      </c>
      <c r="G1133" s="49" t="s">
        <v>299</v>
      </c>
      <c r="H1133" s="36">
        <v>1825500751</v>
      </c>
      <c r="I1133" s="48" t="s">
        <v>1061</v>
      </c>
      <c r="J1133" s="40">
        <v>-20000</v>
      </c>
      <c r="K1133" s="33">
        <v>0.25</v>
      </c>
      <c r="L1133" s="40">
        <v>-20000</v>
      </c>
      <c r="M1133" s="16"/>
      <c r="N1133" s="16"/>
      <c r="O1133" s="16"/>
      <c r="Q1133" s="4"/>
      <c r="R1133" s="5"/>
      <c r="S1133" s="2"/>
      <c r="T1133" s="2"/>
      <c r="U1133" s="2"/>
      <c r="V1133" s="2"/>
      <c r="W1133" s="2"/>
      <c r="X1133" s="2"/>
      <c r="Y1133" s="2"/>
      <c r="Z1133" s="2"/>
    </row>
    <row r="1134" spans="1:26" outlineLevel="2" x14ac:dyDescent="0.25">
      <c r="A1134" s="47" t="s">
        <v>290</v>
      </c>
      <c r="B1134" s="48">
        <v>2</v>
      </c>
      <c r="C1134" s="48" t="s">
        <v>1</v>
      </c>
      <c r="D1134" s="48">
        <v>82</v>
      </c>
      <c r="E1134" s="49" t="s">
        <v>290</v>
      </c>
      <c r="F1134" s="48">
        <v>825</v>
      </c>
      <c r="G1134" s="49" t="s">
        <v>299</v>
      </c>
      <c r="H1134" s="36">
        <v>1825500753</v>
      </c>
      <c r="I1134" s="48" t="s">
        <v>1064</v>
      </c>
      <c r="J1134" s="40">
        <v>-515643.8</v>
      </c>
      <c r="K1134" s="33">
        <v>-467490.34</v>
      </c>
      <c r="L1134" s="40">
        <v>-500000</v>
      </c>
      <c r="M1134" s="16"/>
      <c r="N1134" s="16"/>
      <c r="O1134" s="16"/>
      <c r="Q1134" s="4"/>
      <c r="R1134" s="5"/>
      <c r="S1134" s="2"/>
      <c r="T1134" s="2"/>
      <c r="U1134" s="2"/>
      <c r="V1134" s="2"/>
      <c r="W1134" s="2"/>
      <c r="X1134" s="2"/>
      <c r="Y1134" s="2"/>
      <c r="Z1134" s="2"/>
    </row>
    <row r="1135" spans="1:26" outlineLevel="2" x14ac:dyDescent="0.25">
      <c r="A1135" s="47" t="s">
        <v>290</v>
      </c>
      <c r="B1135" s="48">
        <v>2</v>
      </c>
      <c r="C1135" s="48" t="s">
        <v>1</v>
      </c>
      <c r="D1135" s="48">
        <v>82</v>
      </c>
      <c r="E1135" s="49" t="s">
        <v>290</v>
      </c>
      <c r="F1135" s="48">
        <v>826</v>
      </c>
      <c r="G1135" s="49" t="s">
        <v>303</v>
      </c>
      <c r="H1135" s="36">
        <v>1826400511</v>
      </c>
      <c r="I1135" s="48" t="s">
        <v>523</v>
      </c>
      <c r="J1135" s="40">
        <v>0</v>
      </c>
      <c r="K1135" s="33">
        <v>-3196.05</v>
      </c>
      <c r="L1135" s="40">
        <v>-3000</v>
      </c>
      <c r="M1135" s="16"/>
      <c r="N1135" s="16"/>
      <c r="O1135" s="16"/>
      <c r="Q1135" s="4"/>
      <c r="R1135" s="5"/>
      <c r="S1135" s="2"/>
      <c r="T1135" s="2"/>
      <c r="U1135" s="2"/>
      <c r="V1135" s="2"/>
      <c r="W1135" s="2"/>
      <c r="X1135" s="2"/>
      <c r="Y1135" s="2"/>
      <c r="Z1135" s="2"/>
    </row>
    <row r="1136" spans="1:26" outlineLevel="2" x14ac:dyDescent="0.25">
      <c r="A1136" s="47" t="s">
        <v>290</v>
      </c>
      <c r="B1136" s="48">
        <v>2</v>
      </c>
      <c r="C1136" s="48" t="s">
        <v>1</v>
      </c>
      <c r="D1136" s="48">
        <v>82</v>
      </c>
      <c r="E1136" s="49" t="s">
        <v>290</v>
      </c>
      <c r="F1136" s="48">
        <v>826</v>
      </c>
      <c r="G1136" s="49" t="s">
        <v>303</v>
      </c>
      <c r="H1136" s="36">
        <v>1826400521</v>
      </c>
      <c r="I1136" s="48" t="s">
        <v>1029</v>
      </c>
      <c r="J1136" s="40">
        <v>-1950</v>
      </c>
      <c r="K1136" s="33">
        <v>0</v>
      </c>
      <c r="L1136" s="40">
        <v>0</v>
      </c>
      <c r="M1136" s="16"/>
      <c r="N1136" s="16"/>
      <c r="O1136" s="16"/>
      <c r="Q1136" s="4"/>
      <c r="R1136" s="5"/>
      <c r="S1136" s="2"/>
      <c r="T1136" s="2"/>
      <c r="U1136" s="2"/>
      <c r="V1136" s="2"/>
      <c r="W1136" s="2"/>
      <c r="X1136" s="2"/>
      <c r="Y1136" s="2"/>
      <c r="Z1136" s="2"/>
    </row>
    <row r="1137" spans="1:26" outlineLevel="2" x14ac:dyDescent="0.25">
      <c r="A1137" s="47" t="s">
        <v>290</v>
      </c>
      <c r="B1137" s="48">
        <v>2</v>
      </c>
      <c r="C1137" s="48" t="s">
        <v>1</v>
      </c>
      <c r="D1137" s="48">
        <v>82</v>
      </c>
      <c r="E1137" s="49" t="s">
        <v>290</v>
      </c>
      <c r="F1137" s="48">
        <v>826</v>
      </c>
      <c r="G1137" s="49" t="s">
        <v>303</v>
      </c>
      <c r="H1137" s="36">
        <v>1826400533</v>
      </c>
      <c r="I1137" s="48" t="s">
        <v>1030</v>
      </c>
      <c r="J1137" s="40">
        <v>-12834.87</v>
      </c>
      <c r="K1137" s="33">
        <v>-7029.3</v>
      </c>
      <c r="L1137" s="40">
        <v>0</v>
      </c>
      <c r="M1137" s="16"/>
      <c r="N1137" s="16"/>
      <c r="O1137" s="16"/>
      <c r="Q1137" s="4"/>
      <c r="R1137" s="5"/>
      <c r="S1137" s="2"/>
      <c r="T1137" s="2"/>
      <c r="U1137" s="2"/>
      <c r="V1137" s="2"/>
      <c r="W1137" s="2"/>
      <c r="X1137" s="2"/>
      <c r="Y1137" s="2"/>
      <c r="Z1137" s="2"/>
    </row>
    <row r="1138" spans="1:26" outlineLevel="2" x14ac:dyDescent="0.25">
      <c r="A1138" s="47" t="s">
        <v>290</v>
      </c>
      <c r="B1138" s="48">
        <v>2</v>
      </c>
      <c r="C1138" s="48" t="s">
        <v>1</v>
      </c>
      <c r="D1138" s="48">
        <v>82</v>
      </c>
      <c r="E1138" s="49" t="s">
        <v>290</v>
      </c>
      <c r="F1138" s="48">
        <v>826</v>
      </c>
      <c r="G1138" s="49" t="s">
        <v>303</v>
      </c>
      <c r="H1138" s="36">
        <v>1826400534</v>
      </c>
      <c r="I1138" s="48" t="s">
        <v>1031</v>
      </c>
      <c r="J1138" s="40">
        <v>-44591.19</v>
      </c>
      <c r="K1138" s="33">
        <v>-59913.48</v>
      </c>
      <c r="L1138" s="40">
        <v>-19000</v>
      </c>
      <c r="M1138" s="16"/>
      <c r="N1138" s="16"/>
      <c r="O1138" s="16"/>
      <c r="Q1138" s="4"/>
      <c r="R1138" s="5"/>
      <c r="S1138" s="2"/>
      <c r="T1138" s="2"/>
      <c r="U1138" s="2"/>
      <c r="V1138" s="2"/>
      <c r="W1138" s="2"/>
      <c r="X1138" s="2"/>
      <c r="Y1138" s="2"/>
      <c r="Z1138" s="2"/>
    </row>
    <row r="1139" spans="1:26" outlineLevel="2" x14ac:dyDescent="0.25">
      <c r="A1139" s="47" t="s">
        <v>290</v>
      </c>
      <c r="B1139" s="48">
        <v>2</v>
      </c>
      <c r="C1139" s="48" t="s">
        <v>1</v>
      </c>
      <c r="D1139" s="48">
        <v>82</v>
      </c>
      <c r="E1139" s="49" t="s">
        <v>290</v>
      </c>
      <c r="F1139" s="48">
        <v>826</v>
      </c>
      <c r="G1139" s="49" t="s">
        <v>303</v>
      </c>
      <c r="H1139" s="36">
        <v>1826400540</v>
      </c>
      <c r="I1139" s="48" t="s">
        <v>1032</v>
      </c>
      <c r="J1139" s="40">
        <v>-915.61</v>
      </c>
      <c r="K1139" s="33">
        <v>-284.82</v>
      </c>
      <c r="L1139" s="40">
        <v>-1000</v>
      </c>
      <c r="M1139" s="16"/>
      <c r="N1139" s="16"/>
      <c r="O1139" s="16"/>
      <c r="Q1139" s="4"/>
      <c r="R1139" s="5"/>
      <c r="S1139" s="2"/>
      <c r="T1139" s="2"/>
      <c r="U1139" s="2"/>
      <c r="V1139" s="2"/>
      <c r="W1139" s="2"/>
      <c r="X1139" s="2"/>
      <c r="Y1139" s="2"/>
      <c r="Z1139" s="2"/>
    </row>
    <row r="1140" spans="1:26" outlineLevel="2" x14ac:dyDescent="0.25">
      <c r="A1140" s="47" t="s">
        <v>290</v>
      </c>
      <c r="B1140" s="48">
        <v>2</v>
      </c>
      <c r="C1140" s="48" t="s">
        <v>1</v>
      </c>
      <c r="D1140" s="48">
        <v>82</v>
      </c>
      <c r="E1140" s="49" t="s">
        <v>290</v>
      </c>
      <c r="F1140" s="48">
        <v>826</v>
      </c>
      <c r="G1140" s="49" t="s">
        <v>303</v>
      </c>
      <c r="H1140" s="36">
        <v>1826400710</v>
      </c>
      <c r="I1140" s="48" t="s">
        <v>1033</v>
      </c>
      <c r="J1140" s="39">
        <v>-749</v>
      </c>
      <c r="K1140" s="33">
        <v>0</v>
      </c>
      <c r="L1140" s="40">
        <v>0</v>
      </c>
      <c r="M1140" s="16"/>
      <c r="N1140" s="16"/>
      <c r="O1140" s="16"/>
      <c r="Q1140" s="4"/>
      <c r="R1140" s="5"/>
      <c r="S1140" s="2"/>
      <c r="T1140" s="2"/>
      <c r="U1140" s="2"/>
      <c r="V1140" s="2"/>
      <c r="W1140" s="2"/>
      <c r="X1140" s="2"/>
      <c r="Y1140" s="2"/>
      <c r="Z1140" s="2"/>
    </row>
    <row r="1141" spans="1:26" outlineLevel="2" x14ac:dyDescent="0.25">
      <c r="A1141" s="47" t="s">
        <v>290</v>
      </c>
      <c r="B1141" s="48">
        <v>2</v>
      </c>
      <c r="C1141" s="48" t="s">
        <v>1</v>
      </c>
      <c r="D1141" s="48">
        <v>82</v>
      </c>
      <c r="E1141" s="49" t="s">
        <v>290</v>
      </c>
      <c r="F1141" s="48">
        <v>826</v>
      </c>
      <c r="G1141" s="49" t="s">
        <v>303</v>
      </c>
      <c r="H1141" s="36">
        <v>1826400750</v>
      </c>
      <c r="I1141" s="48" t="s">
        <v>1034</v>
      </c>
      <c r="J1141" s="40">
        <v>-21.06</v>
      </c>
      <c r="K1141" s="33">
        <v>0</v>
      </c>
      <c r="L1141" s="40">
        <v>0</v>
      </c>
      <c r="M1141" s="16"/>
      <c r="N1141" s="16"/>
      <c r="O1141" s="16"/>
      <c r="Q1141" s="4"/>
      <c r="R1141" s="5"/>
      <c r="S1141" s="2"/>
      <c r="T1141" s="2"/>
      <c r="U1141" s="2"/>
      <c r="V1141" s="2"/>
      <c r="W1141" s="2"/>
      <c r="X1141" s="2"/>
      <c r="Y1141" s="2"/>
      <c r="Z1141" s="2"/>
    </row>
    <row r="1142" spans="1:26" outlineLevel="2" x14ac:dyDescent="0.25">
      <c r="A1142" s="47" t="s">
        <v>290</v>
      </c>
      <c r="B1142" s="48">
        <v>2</v>
      </c>
      <c r="C1142" s="48" t="s">
        <v>1</v>
      </c>
      <c r="D1142" s="48">
        <v>82</v>
      </c>
      <c r="E1142" s="49" t="s">
        <v>290</v>
      </c>
      <c r="F1142" s="48">
        <v>826</v>
      </c>
      <c r="G1142" s="49" t="s">
        <v>303</v>
      </c>
      <c r="H1142" s="36">
        <v>1826400751</v>
      </c>
      <c r="I1142" s="48" t="s">
        <v>1035</v>
      </c>
      <c r="J1142" s="40">
        <v>-103583.63</v>
      </c>
      <c r="K1142" s="33">
        <v>-112979.94</v>
      </c>
      <c r="L1142" s="40">
        <v>-137000</v>
      </c>
      <c r="M1142" s="16"/>
      <c r="N1142" s="16"/>
      <c r="O1142" s="16"/>
      <c r="Q1142" s="4"/>
      <c r="R1142" s="5"/>
      <c r="S1142" s="2"/>
      <c r="T1142" s="2"/>
      <c r="U1142" s="2"/>
      <c r="V1142" s="2"/>
      <c r="W1142" s="2"/>
      <c r="X1142" s="2"/>
      <c r="Y1142" s="2"/>
      <c r="Z1142" s="2"/>
    </row>
    <row r="1143" spans="1:26" outlineLevel="2" x14ac:dyDescent="0.25">
      <c r="A1143" s="47" t="s">
        <v>290</v>
      </c>
      <c r="B1143" s="48">
        <v>2</v>
      </c>
      <c r="C1143" s="48" t="s">
        <v>1</v>
      </c>
      <c r="D1143" s="48">
        <v>82</v>
      </c>
      <c r="E1143" s="49" t="s">
        <v>290</v>
      </c>
      <c r="F1143" s="48">
        <v>826</v>
      </c>
      <c r="G1143" s="49" t="s">
        <v>303</v>
      </c>
      <c r="H1143" s="36">
        <v>1826400752</v>
      </c>
      <c r="I1143" s="48" t="s">
        <v>1036</v>
      </c>
      <c r="J1143" s="40">
        <v>-144692.07</v>
      </c>
      <c r="K1143" s="33">
        <v>-119066.31</v>
      </c>
      <c r="L1143" s="40">
        <v>-150000</v>
      </c>
      <c r="M1143" s="16"/>
      <c r="N1143" s="16"/>
      <c r="O1143" s="16"/>
      <c r="Q1143" s="4"/>
      <c r="R1143" s="5"/>
      <c r="S1143" s="2"/>
      <c r="T1143" s="2"/>
      <c r="U1143" s="2"/>
      <c r="V1143" s="2"/>
      <c r="W1143" s="2"/>
      <c r="X1143" s="2"/>
      <c r="Y1143" s="2"/>
      <c r="Z1143" s="2"/>
    </row>
    <row r="1144" spans="1:26" outlineLevel="2" x14ac:dyDescent="0.25">
      <c r="A1144" s="47" t="s">
        <v>290</v>
      </c>
      <c r="B1144" s="48">
        <v>2</v>
      </c>
      <c r="C1144" s="48" t="s">
        <v>1</v>
      </c>
      <c r="D1144" s="48">
        <v>82</v>
      </c>
      <c r="E1144" s="49" t="s">
        <v>290</v>
      </c>
      <c r="F1144" s="48">
        <v>826</v>
      </c>
      <c r="G1144" s="49" t="s">
        <v>303</v>
      </c>
      <c r="H1144" s="36">
        <v>1826400754</v>
      </c>
      <c r="I1144" s="48" t="s">
        <v>1037</v>
      </c>
      <c r="J1144" s="40">
        <v>-1458717.99</v>
      </c>
      <c r="K1144" s="33">
        <v>-1377009.19</v>
      </c>
      <c r="L1144" s="40">
        <v>-1700000</v>
      </c>
      <c r="M1144" s="16"/>
      <c r="N1144" s="16"/>
      <c r="O1144" s="16"/>
      <c r="Q1144" s="4"/>
      <c r="R1144" s="5"/>
      <c r="S1144" s="2"/>
      <c r="T1144" s="2"/>
      <c r="U1144" s="2"/>
      <c r="V1144" s="2"/>
      <c r="W1144" s="2"/>
      <c r="X1144" s="2"/>
      <c r="Y1144" s="2"/>
      <c r="Z1144" s="2"/>
    </row>
    <row r="1145" spans="1:26" outlineLevel="2" x14ac:dyDescent="0.25">
      <c r="A1145" s="47" t="s">
        <v>290</v>
      </c>
      <c r="B1145" s="48">
        <v>2</v>
      </c>
      <c r="C1145" s="48" t="s">
        <v>1</v>
      </c>
      <c r="D1145" s="48">
        <v>82</v>
      </c>
      <c r="E1145" s="49" t="s">
        <v>290</v>
      </c>
      <c r="F1145" s="48">
        <v>826</v>
      </c>
      <c r="G1145" s="49" t="s">
        <v>303</v>
      </c>
      <c r="H1145" s="36">
        <v>1826400755</v>
      </c>
      <c r="I1145" s="48" t="s">
        <v>1038</v>
      </c>
      <c r="J1145" s="40">
        <v>-133936.49</v>
      </c>
      <c r="K1145" s="33">
        <v>-78521.98</v>
      </c>
      <c r="L1145" s="40">
        <v>-82000</v>
      </c>
      <c r="M1145" s="16"/>
      <c r="N1145" s="16"/>
      <c r="O1145" s="16"/>
      <c r="Q1145" s="4"/>
      <c r="R1145" s="5"/>
      <c r="S1145" s="2"/>
      <c r="T1145" s="2"/>
      <c r="U1145" s="2"/>
      <c r="V1145" s="2"/>
      <c r="W1145" s="2"/>
      <c r="X1145" s="2"/>
      <c r="Y1145" s="2"/>
      <c r="Z1145" s="2"/>
    </row>
    <row r="1146" spans="1:26" outlineLevel="2" x14ac:dyDescent="0.25">
      <c r="A1146" s="47" t="s">
        <v>290</v>
      </c>
      <c r="B1146" s="48">
        <v>2</v>
      </c>
      <c r="C1146" s="48" t="s">
        <v>1</v>
      </c>
      <c r="D1146" s="48">
        <v>82</v>
      </c>
      <c r="E1146" s="49" t="s">
        <v>290</v>
      </c>
      <c r="F1146" s="48">
        <v>826</v>
      </c>
      <c r="G1146" s="49" t="s">
        <v>303</v>
      </c>
      <c r="H1146" s="36">
        <v>1826400756</v>
      </c>
      <c r="I1146" s="48" t="s">
        <v>1039</v>
      </c>
      <c r="J1146" s="40">
        <v>-89096.52</v>
      </c>
      <c r="K1146" s="33">
        <v>-90564.21</v>
      </c>
      <c r="L1146" s="40">
        <v>-100000</v>
      </c>
      <c r="M1146" s="16"/>
      <c r="N1146" s="16"/>
      <c r="O1146" s="16"/>
      <c r="Q1146" s="4"/>
      <c r="R1146" s="5"/>
      <c r="S1146" s="2"/>
      <c r="T1146" s="2"/>
      <c r="U1146" s="2"/>
      <c r="V1146" s="2"/>
      <c r="W1146" s="2"/>
      <c r="X1146" s="2"/>
      <c r="Y1146" s="2"/>
      <c r="Z1146" s="2"/>
    </row>
    <row r="1147" spans="1:26" outlineLevel="2" x14ac:dyDescent="0.25">
      <c r="A1147" s="47" t="s">
        <v>290</v>
      </c>
      <c r="B1147" s="48">
        <v>2</v>
      </c>
      <c r="C1147" s="48" t="s">
        <v>1</v>
      </c>
      <c r="D1147" s="48">
        <v>82</v>
      </c>
      <c r="E1147" s="49" t="s">
        <v>290</v>
      </c>
      <c r="F1147" s="48">
        <v>826</v>
      </c>
      <c r="G1147" s="49" t="s">
        <v>303</v>
      </c>
      <c r="H1147" s="36">
        <v>1826400757</v>
      </c>
      <c r="I1147" s="48" t="s">
        <v>1040</v>
      </c>
      <c r="J1147" s="40">
        <v>-419161.98</v>
      </c>
      <c r="K1147" s="33">
        <v>-447640.32000000001</v>
      </c>
      <c r="L1147" s="40">
        <v>-630000</v>
      </c>
      <c r="M1147" s="16"/>
      <c r="N1147" s="16"/>
      <c r="O1147" s="16"/>
      <c r="Q1147" s="4"/>
      <c r="R1147" s="5"/>
      <c r="S1147" s="2"/>
      <c r="T1147" s="2"/>
      <c r="U1147" s="2"/>
      <c r="V1147" s="2"/>
      <c r="W1147" s="2"/>
      <c r="X1147" s="2"/>
      <c r="Y1147" s="2"/>
      <c r="Z1147" s="2"/>
    </row>
    <row r="1148" spans="1:26" outlineLevel="2" x14ac:dyDescent="0.25">
      <c r="A1148" s="47" t="s">
        <v>290</v>
      </c>
      <c r="B1148" s="48">
        <v>2</v>
      </c>
      <c r="C1148" s="48" t="s">
        <v>1</v>
      </c>
      <c r="D1148" s="48">
        <v>82</v>
      </c>
      <c r="E1148" s="49" t="s">
        <v>290</v>
      </c>
      <c r="F1148" s="48">
        <v>826</v>
      </c>
      <c r="G1148" s="49" t="s">
        <v>303</v>
      </c>
      <c r="H1148" s="36">
        <v>1826400758</v>
      </c>
      <c r="I1148" s="48" t="s">
        <v>1041</v>
      </c>
      <c r="J1148" s="40">
        <v>-119855.9</v>
      </c>
      <c r="K1148" s="33">
        <v>-55257.33</v>
      </c>
      <c r="L1148" s="40">
        <v>-60000</v>
      </c>
      <c r="M1148" s="16"/>
      <c r="N1148" s="16"/>
      <c r="O1148" s="16"/>
      <c r="Q1148" s="4"/>
      <c r="R1148" s="5"/>
      <c r="S1148" s="2"/>
      <c r="T1148" s="2"/>
      <c r="U1148" s="2"/>
      <c r="V1148" s="2"/>
      <c r="W1148" s="2"/>
      <c r="X1148" s="2"/>
      <c r="Y1148" s="2"/>
      <c r="Z1148" s="2"/>
    </row>
    <row r="1149" spans="1:26" outlineLevel="2" x14ac:dyDescent="0.25">
      <c r="A1149" s="47" t="s">
        <v>290</v>
      </c>
      <c r="B1149" s="48">
        <v>2</v>
      </c>
      <c r="C1149" s="48" t="s">
        <v>1</v>
      </c>
      <c r="D1149" s="48">
        <v>82</v>
      </c>
      <c r="E1149" s="49" t="s">
        <v>290</v>
      </c>
      <c r="F1149" s="48">
        <v>826</v>
      </c>
      <c r="G1149" s="49" t="s">
        <v>303</v>
      </c>
      <c r="H1149" s="36">
        <v>1826400759</v>
      </c>
      <c r="I1149" s="48" t="s">
        <v>1042</v>
      </c>
      <c r="J1149" s="40">
        <v>0</v>
      </c>
      <c r="K1149" s="33">
        <v>-278562</v>
      </c>
      <c r="L1149" s="40">
        <v>0</v>
      </c>
      <c r="M1149" s="16"/>
      <c r="N1149" s="16"/>
      <c r="O1149" s="16"/>
      <c r="Q1149" s="4"/>
      <c r="R1149" s="5"/>
      <c r="S1149" s="2"/>
      <c r="T1149" s="2"/>
      <c r="U1149" s="2"/>
      <c r="V1149" s="2"/>
      <c r="W1149" s="2"/>
      <c r="X1149" s="2"/>
      <c r="Y1149" s="2"/>
      <c r="Z1149" s="2"/>
    </row>
    <row r="1150" spans="1:26" outlineLevel="2" x14ac:dyDescent="0.25">
      <c r="A1150" s="47" t="s">
        <v>290</v>
      </c>
      <c r="B1150" s="48">
        <v>2</v>
      </c>
      <c r="C1150" s="48" t="s">
        <v>1</v>
      </c>
      <c r="D1150" s="48">
        <v>82</v>
      </c>
      <c r="E1150" s="49" t="s">
        <v>290</v>
      </c>
      <c r="F1150" s="48">
        <v>826</v>
      </c>
      <c r="G1150" s="49" t="s">
        <v>303</v>
      </c>
      <c r="H1150" s="36">
        <v>1826400767</v>
      </c>
      <c r="I1150" s="48" t="s">
        <v>1043</v>
      </c>
      <c r="J1150" s="40">
        <v>-859912.79</v>
      </c>
      <c r="K1150" s="33">
        <v>-661441.29</v>
      </c>
      <c r="L1150" s="40">
        <v>-573000</v>
      </c>
      <c r="M1150" s="16"/>
      <c r="N1150" s="16"/>
      <c r="O1150" s="16"/>
      <c r="Q1150" s="4"/>
      <c r="R1150" s="5"/>
      <c r="S1150" s="2"/>
      <c r="T1150" s="2"/>
      <c r="U1150" s="2"/>
      <c r="V1150" s="2"/>
      <c r="W1150" s="2"/>
      <c r="X1150" s="2"/>
      <c r="Y1150" s="2"/>
      <c r="Z1150" s="2"/>
    </row>
    <row r="1151" spans="1:26" outlineLevel="2" x14ac:dyDescent="0.25">
      <c r="A1151" s="47" t="s">
        <v>290</v>
      </c>
      <c r="B1151" s="49">
        <v>2</v>
      </c>
      <c r="C1151" s="49" t="s">
        <v>1</v>
      </c>
      <c r="D1151" s="49">
        <v>82</v>
      </c>
      <c r="E1151" s="49" t="s">
        <v>290</v>
      </c>
      <c r="F1151" s="49">
        <v>826</v>
      </c>
      <c r="G1151" s="49" t="s">
        <v>303</v>
      </c>
      <c r="H1151" s="36">
        <v>1826400780</v>
      </c>
      <c r="I1151" s="49" t="s">
        <v>1044</v>
      </c>
      <c r="J1151" s="50">
        <v>0</v>
      </c>
      <c r="K1151" s="33">
        <v>0</v>
      </c>
      <c r="L1151" s="40">
        <v>-187000</v>
      </c>
      <c r="M1151" s="16"/>
      <c r="N1151" s="16"/>
      <c r="O1151" s="16"/>
      <c r="Q1151" s="4"/>
      <c r="R1151" s="5"/>
      <c r="S1151" s="2"/>
      <c r="T1151" s="2"/>
      <c r="U1151" s="2"/>
      <c r="V1151" s="2"/>
      <c r="W1151" s="2"/>
      <c r="X1151" s="2"/>
      <c r="Y1151" s="2"/>
      <c r="Z1151" s="2"/>
    </row>
    <row r="1152" spans="1:26" outlineLevel="2" x14ac:dyDescent="0.25">
      <c r="A1152" s="47" t="s">
        <v>290</v>
      </c>
      <c r="B1152" s="48">
        <v>2</v>
      </c>
      <c r="C1152" s="48" t="s">
        <v>1</v>
      </c>
      <c r="D1152" s="48">
        <v>82</v>
      </c>
      <c r="E1152" s="49" t="s">
        <v>290</v>
      </c>
      <c r="F1152" s="48">
        <v>827</v>
      </c>
      <c r="G1152" s="49" t="s">
        <v>313</v>
      </c>
      <c r="H1152" s="36">
        <v>1827000750</v>
      </c>
      <c r="I1152" s="48" t="s">
        <v>1070</v>
      </c>
      <c r="J1152" s="40">
        <v>-190269.84</v>
      </c>
      <c r="K1152" s="33">
        <v>-129304.5</v>
      </c>
      <c r="L1152" s="40">
        <v>-240000</v>
      </c>
      <c r="M1152" s="16"/>
      <c r="N1152" s="16"/>
      <c r="O1152" s="16"/>
      <c r="Q1152" s="4"/>
      <c r="R1152" s="5"/>
      <c r="S1152" s="2"/>
      <c r="T1152" s="2"/>
      <c r="U1152" s="2"/>
      <c r="V1152" s="2"/>
      <c r="W1152" s="2"/>
      <c r="X1152" s="2"/>
      <c r="Y1152" s="2"/>
      <c r="Z1152" s="2"/>
    </row>
    <row r="1153" spans="1:26" outlineLevel="2" x14ac:dyDescent="0.25">
      <c r="A1153" s="35" t="s">
        <v>290</v>
      </c>
      <c r="B1153" s="48">
        <v>2</v>
      </c>
      <c r="C1153" s="48" t="s">
        <v>1</v>
      </c>
      <c r="D1153" s="48">
        <v>82</v>
      </c>
      <c r="E1153" s="49" t="s">
        <v>290</v>
      </c>
      <c r="F1153" s="48">
        <v>827</v>
      </c>
      <c r="G1153" s="49" t="s">
        <v>313</v>
      </c>
      <c r="H1153" s="36">
        <v>1827000752</v>
      </c>
      <c r="I1153" s="48" t="s">
        <v>1028</v>
      </c>
      <c r="J1153" s="40">
        <v>-11700</v>
      </c>
      <c r="K1153" s="33">
        <v>0</v>
      </c>
      <c r="L1153" s="40">
        <v>0</v>
      </c>
      <c r="M1153" s="16"/>
      <c r="N1153" s="16"/>
      <c r="O1153" s="16"/>
      <c r="Q1153" s="4"/>
      <c r="R1153" s="5"/>
      <c r="S1153" s="2"/>
      <c r="T1153" s="2"/>
      <c r="U1153" s="2"/>
      <c r="V1153" s="2"/>
      <c r="W1153" s="2"/>
      <c r="X1153" s="2"/>
      <c r="Y1153" s="2"/>
      <c r="Z1153" s="2"/>
    </row>
    <row r="1154" spans="1:26" outlineLevel="2" x14ac:dyDescent="0.25">
      <c r="A1154" s="35" t="s">
        <v>290</v>
      </c>
      <c r="B1154" s="48">
        <v>2</v>
      </c>
      <c r="C1154" s="48" t="s">
        <v>1</v>
      </c>
      <c r="D1154" s="48">
        <v>82</v>
      </c>
      <c r="E1154" s="49" t="s">
        <v>290</v>
      </c>
      <c r="F1154" s="48">
        <v>828</v>
      </c>
      <c r="G1154" s="49" t="s">
        <v>315</v>
      </c>
      <c r="H1154" s="36">
        <v>1828000534</v>
      </c>
      <c r="I1154" s="48" t="s">
        <v>1066</v>
      </c>
      <c r="J1154" s="40">
        <v>0</v>
      </c>
      <c r="K1154" s="33">
        <v>-15438.11</v>
      </c>
      <c r="L1154" s="40">
        <v>-59000</v>
      </c>
      <c r="M1154" s="16"/>
      <c r="N1154" s="16"/>
      <c r="O1154" s="16"/>
      <c r="Q1154" s="4"/>
      <c r="R1154" s="5"/>
      <c r="S1154" s="2"/>
      <c r="T1154" s="2"/>
      <c r="U1154" s="2"/>
      <c r="V1154" s="2"/>
      <c r="W1154" s="2"/>
      <c r="X1154" s="2"/>
      <c r="Y1154" s="2"/>
      <c r="Z1154" s="2"/>
    </row>
    <row r="1155" spans="1:26" outlineLevel="2" x14ac:dyDescent="0.25">
      <c r="A1155" s="35" t="s">
        <v>290</v>
      </c>
      <c r="B1155" s="48">
        <v>2</v>
      </c>
      <c r="C1155" s="48" t="s">
        <v>1</v>
      </c>
      <c r="D1155" s="48">
        <v>82</v>
      </c>
      <c r="E1155" s="49" t="s">
        <v>290</v>
      </c>
      <c r="F1155" s="48">
        <v>828</v>
      </c>
      <c r="G1155" s="49" t="s">
        <v>315</v>
      </c>
      <c r="H1155" s="36">
        <v>1828100110</v>
      </c>
      <c r="I1155" s="48" t="s">
        <v>1045</v>
      </c>
      <c r="J1155" s="40">
        <v>-949350.69</v>
      </c>
      <c r="K1155" s="33">
        <v>-680213.15</v>
      </c>
      <c r="L1155" s="40">
        <v>-352000</v>
      </c>
      <c r="M1155" s="16"/>
      <c r="N1155" s="16"/>
      <c r="O1155" s="16"/>
      <c r="Q1155" s="4"/>
      <c r="R1155" s="5"/>
      <c r="S1155" s="2"/>
      <c r="T1155" s="2"/>
      <c r="U1155" s="2"/>
      <c r="V1155" s="2"/>
      <c r="W1155" s="2"/>
      <c r="X1155" s="2"/>
      <c r="Y1155" s="2"/>
      <c r="Z1155" s="2"/>
    </row>
    <row r="1156" spans="1:26" outlineLevel="2" x14ac:dyDescent="0.25">
      <c r="A1156" s="47" t="s">
        <v>290</v>
      </c>
      <c r="B1156" s="48">
        <v>2</v>
      </c>
      <c r="C1156" s="48" t="s">
        <v>1</v>
      </c>
      <c r="D1156" s="48">
        <v>82</v>
      </c>
      <c r="E1156" s="49" t="s">
        <v>290</v>
      </c>
      <c r="F1156" s="48">
        <v>828</v>
      </c>
      <c r="G1156" s="49" t="s">
        <v>315</v>
      </c>
      <c r="H1156" s="36">
        <v>1828200110</v>
      </c>
      <c r="I1156" s="48" t="s">
        <v>1046</v>
      </c>
      <c r="J1156" s="40">
        <v>-2537790.12</v>
      </c>
      <c r="K1156" s="33">
        <v>-2073142.29</v>
      </c>
      <c r="L1156" s="40">
        <v>0</v>
      </c>
      <c r="M1156" s="16"/>
      <c r="N1156" s="16"/>
      <c r="O1156" s="16"/>
      <c r="Q1156" s="4"/>
      <c r="R1156" s="5"/>
      <c r="S1156" s="2"/>
      <c r="T1156" s="2"/>
      <c r="U1156" s="2"/>
      <c r="V1156" s="2"/>
      <c r="W1156" s="2"/>
      <c r="X1156" s="2"/>
      <c r="Y1156" s="2"/>
      <c r="Z1156" s="2"/>
    </row>
    <row r="1157" spans="1:26" outlineLevel="2" x14ac:dyDescent="0.25">
      <c r="A1157" s="47" t="s">
        <v>290</v>
      </c>
      <c r="B1157" s="48">
        <v>2</v>
      </c>
      <c r="C1157" s="48" t="s">
        <v>1</v>
      </c>
      <c r="D1157" s="48">
        <v>82</v>
      </c>
      <c r="E1157" s="49" t="s">
        <v>290</v>
      </c>
      <c r="F1157" s="48">
        <v>828</v>
      </c>
      <c r="G1157" s="49" t="s">
        <v>315</v>
      </c>
      <c r="H1157" s="36">
        <v>1828200521</v>
      </c>
      <c r="I1157" s="48" t="s">
        <v>526</v>
      </c>
      <c r="J1157" s="40">
        <v>-2300</v>
      </c>
      <c r="K1157" s="33">
        <v>-3200</v>
      </c>
      <c r="L1157" s="40">
        <v>-2000</v>
      </c>
      <c r="M1157" s="16"/>
      <c r="N1157" s="16"/>
      <c r="O1157" s="16"/>
      <c r="Q1157" s="4"/>
      <c r="R1157" s="5"/>
      <c r="S1157" s="2"/>
      <c r="T1157" s="2"/>
      <c r="U1157" s="2"/>
      <c r="V1157" s="2"/>
      <c r="W1157" s="2"/>
      <c r="X1157" s="2"/>
      <c r="Y1157" s="2"/>
      <c r="Z1157" s="2"/>
    </row>
    <row r="1158" spans="1:26" outlineLevel="2" x14ac:dyDescent="0.25">
      <c r="A1158" s="47" t="s">
        <v>290</v>
      </c>
      <c r="B1158" s="48">
        <v>2</v>
      </c>
      <c r="C1158" s="48" t="s">
        <v>1</v>
      </c>
      <c r="D1158" s="48">
        <v>82</v>
      </c>
      <c r="E1158" s="49" t="s">
        <v>290</v>
      </c>
      <c r="F1158" s="48">
        <v>828</v>
      </c>
      <c r="G1158" s="49" t="s">
        <v>315</v>
      </c>
      <c r="H1158" s="36">
        <v>1828200530</v>
      </c>
      <c r="I1158" s="48" t="s">
        <v>1063</v>
      </c>
      <c r="J1158" s="40">
        <v>0</v>
      </c>
      <c r="K1158" s="33">
        <v>-30380.55</v>
      </c>
      <c r="L1158" s="40">
        <v>-60000</v>
      </c>
      <c r="M1158" s="16"/>
      <c r="N1158" s="16"/>
      <c r="O1158" s="16"/>
      <c r="Q1158" s="4"/>
      <c r="R1158" s="5"/>
      <c r="S1158" s="2"/>
      <c r="T1158" s="2"/>
      <c r="U1158" s="2"/>
      <c r="V1158" s="2"/>
      <c r="W1158" s="2"/>
      <c r="X1158" s="2"/>
      <c r="Y1158" s="2"/>
      <c r="Z1158" s="2"/>
    </row>
    <row r="1159" spans="1:26" outlineLevel="2" x14ac:dyDescent="0.25">
      <c r="A1159" s="47" t="s">
        <v>290</v>
      </c>
      <c r="B1159" s="49">
        <v>2</v>
      </c>
      <c r="C1159" s="49" t="s">
        <v>1</v>
      </c>
      <c r="D1159" s="49">
        <v>82</v>
      </c>
      <c r="E1159" s="49" t="s">
        <v>290</v>
      </c>
      <c r="F1159" s="49">
        <v>828</v>
      </c>
      <c r="G1159" s="49" t="s">
        <v>315</v>
      </c>
      <c r="H1159" s="36">
        <v>1828200533</v>
      </c>
      <c r="I1159" s="48" t="s">
        <v>1062</v>
      </c>
      <c r="J1159" s="50">
        <v>0</v>
      </c>
      <c r="K1159" s="33">
        <v>-1768.99</v>
      </c>
      <c r="L1159" s="40">
        <v>-23000</v>
      </c>
      <c r="M1159" s="16"/>
      <c r="N1159" s="16"/>
      <c r="O1159" s="16"/>
      <c r="Q1159" s="4"/>
      <c r="R1159" s="5"/>
      <c r="S1159" s="2"/>
      <c r="T1159" s="2"/>
      <c r="U1159" s="2"/>
      <c r="V1159" s="2"/>
      <c r="W1159" s="2"/>
      <c r="X1159" s="2"/>
      <c r="Y1159" s="2"/>
      <c r="Z1159" s="2"/>
    </row>
    <row r="1160" spans="1:26" outlineLevel="2" x14ac:dyDescent="0.25">
      <c r="A1160" s="47" t="s">
        <v>290</v>
      </c>
      <c r="B1160" s="48">
        <v>2</v>
      </c>
      <c r="C1160" s="48" t="s">
        <v>1</v>
      </c>
      <c r="D1160" s="48">
        <v>82</v>
      </c>
      <c r="E1160" s="49" t="s">
        <v>290</v>
      </c>
      <c r="F1160" s="48">
        <v>828</v>
      </c>
      <c r="G1160" s="49" t="s">
        <v>315</v>
      </c>
      <c r="H1160" s="36">
        <v>1828200539</v>
      </c>
      <c r="I1160" s="48" t="s">
        <v>1010</v>
      </c>
      <c r="J1160" s="40">
        <v>-55104.52</v>
      </c>
      <c r="K1160" s="33">
        <v>-28667.52</v>
      </c>
      <c r="L1160" s="40">
        <v>0</v>
      </c>
      <c r="M1160" s="16"/>
      <c r="N1160" s="16"/>
      <c r="O1160" s="16"/>
      <c r="Q1160" s="4"/>
      <c r="R1160" s="5"/>
      <c r="S1160" s="2"/>
      <c r="T1160" s="2"/>
      <c r="U1160" s="2"/>
      <c r="V1160" s="2"/>
      <c r="W1160" s="2"/>
      <c r="X1160" s="2"/>
      <c r="Y1160" s="2"/>
      <c r="Z1160" s="2"/>
    </row>
    <row r="1161" spans="1:26" outlineLevel="2" x14ac:dyDescent="0.25">
      <c r="A1161" s="47" t="s">
        <v>290</v>
      </c>
      <c r="B1161" s="48">
        <v>2</v>
      </c>
      <c r="C1161" s="48" t="s">
        <v>1</v>
      </c>
      <c r="D1161" s="48">
        <v>82</v>
      </c>
      <c r="E1161" s="49" t="s">
        <v>290</v>
      </c>
      <c r="F1161" s="48">
        <v>828</v>
      </c>
      <c r="G1161" s="49" t="s">
        <v>315</v>
      </c>
      <c r="H1161" s="36">
        <v>1828200540</v>
      </c>
      <c r="I1161" s="48" t="s">
        <v>529</v>
      </c>
      <c r="J1161" s="40">
        <v>-1975.72</v>
      </c>
      <c r="K1161" s="33">
        <v>-578.58000000000004</v>
      </c>
      <c r="L1161" s="40">
        <v>-2000</v>
      </c>
      <c r="M1161" s="16"/>
      <c r="N1161" s="16"/>
      <c r="O1161" s="16"/>
      <c r="Q1161" s="4"/>
      <c r="R1161" s="5"/>
      <c r="S1161" s="2"/>
      <c r="T1161" s="2"/>
      <c r="U1161" s="2"/>
      <c r="V1161" s="2"/>
      <c r="W1161" s="2"/>
      <c r="X1161" s="2"/>
      <c r="Y1161" s="2"/>
      <c r="Z1161" s="2"/>
    </row>
    <row r="1162" spans="1:26" outlineLevel="2" x14ac:dyDescent="0.25">
      <c r="A1162" s="47" t="s">
        <v>290</v>
      </c>
      <c r="B1162" s="48">
        <v>2</v>
      </c>
      <c r="C1162" s="48" t="s">
        <v>1</v>
      </c>
      <c r="D1162" s="48">
        <v>82</v>
      </c>
      <c r="E1162" s="49" t="s">
        <v>290</v>
      </c>
      <c r="F1162" s="48">
        <v>828</v>
      </c>
      <c r="G1162" s="49" t="s">
        <v>315</v>
      </c>
      <c r="H1162" s="36">
        <v>1828200710</v>
      </c>
      <c r="I1162" s="48" t="s">
        <v>532</v>
      </c>
      <c r="J1162" s="39">
        <v>-1143791.1599999999</v>
      </c>
      <c r="K1162" s="33">
        <v>-840322</v>
      </c>
      <c r="L1162" s="40">
        <v>-890000</v>
      </c>
      <c r="M1162" s="16"/>
      <c r="N1162" s="16"/>
      <c r="O1162" s="16"/>
      <c r="Q1162" s="4"/>
      <c r="R1162" s="5"/>
      <c r="S1162" s="2"/>
      <c r="T1162" s="2"/>
      <c r="U1162" s="2"/>
      <c r="V1162" s="2"/>
      <c r="W1162" s="2"/>
      <c r="X1162" s="2"/>
      <c r="Y1162" s="2"/>
      <c r="Z1162" s="2"/>
    </row>
    <row r="1163" spans="1:26" outlineLevel="2" x14ac:dyDescent="0.25">
      <c r="A1163" s="47" t="s">
        <v>290</v>
      </c>
      <c r="B1163" s="48">
        <v>2</v>
      </c>
      <c r="C1163" s="48" t="s">
        <v>1</v>
      </c>
      <c r="D1163" s="48">
        <v>82</v>
      </c>
      <c r="E1163" s="49" t="s">
        <v>290</v>
      </c>
      <c r="F1163" s="48">
        <v>828</v>
      </c>
      <c r="G1163" s="49" t="s">
        <v>315</v>
      </c>
      <c r="H1163" s="36">
        <v>1828200740</v>
      </c>
      <c r="I1163" s="48" t="s">
        <v>758</v>
      </c>
      <c r="J1163" s="40">
        <v>-8495.19</v>
      </c>
      <c r="K1163" s="33">
        <v>-4067.31</v>
      </c>
      <c r="L1163" s="40">
        <v>-10000</v>
      </c>
      <c r="M1163" s="16"/>
      <c r="N1163" s="16"/>
      <c r="O1163" s="16"/>
      <c r="Q1163" s="4"/>
      <c r="R1163" s="5"/>
      <c r="S1163" s="2"/>
      <c r="T1163" s="2"/>
      <c r="U1163" s="2"/>
      <c r="V1163" s="2"/>
      <c r="W1163" s="2"/>
      <c r="X1163" s="2"/>
      <c r="Y1163" s="2"/>
      <c r="Z1163" s="2"/>
    </row>
    <row r="1164" spans="1:26" outlineLevel="2" x14ac:dyDescent="0.25">
      <c r="A1164" s="47" t="s">
        <v>290</v>
      </c>
      <c r="B1164" s="48">
        <v>2</v>
      </c>
      <c r="C1164" s="48" t="s">
        <v>1</v>
      </c>
      <c r="D1164" s="48">
        <v>82</v>
      </c>
      <c r="E1164" s="49" t="s">
        <v>290</v>
      </c>
      <c r="F1164" s="48">
        <v>828</v>
      </c>
      <c r="G1164" s="49" t="s">
        <v>315</v>
      </c>
      <c r="H1164" s="36">
        <v>1828200750</v>
      </c>
      <c r="I1164" s="48" t="s">
        <v>1019</v>
      </c>
      <c r="J1164" s="40">
        <v>-1520934.06</v>
      </c>
      <c r="K1164" s="33">
        <v>-8775</v>
      </c>
      <c r="L1164" s="40">
        <v>0</v>
      </c>
      <c r="M1164" s="16"/>
      <c r="N1164" s="16"/>
      <c r="O1164" s="16"/>
      <c r="Q1164" s="4"/>
      <c r="R1164" s="5"/>
      <c r="S1164" s="2"/>
      <c r="T1164" s="2"/>
      <c r="U1164" s="2"/>
      <c r="V1164" s="2"/>
      <c r="W1164" s="2"/>
      <c r="X1164" s="2"/>
      <c r="Y1164" s="2"/>
      <c r="Z1164" s="2"/>
    </row>
    <row r="1165" spans="1:26" outlineLevel="2" x14ac:dyDescent="0.25">
      <c r="A1165" s="47" t="s">
        <v>290</v>
      </c>
      <c r="B1165" s="48">
        <v>2</v>
      </c>
      <c r="C1165" s="48" t="s">
        <v>1</v>
      </c>
      <c r="D1165" s="48">
        <v>82</v>
      </c>
      <c r="E1165" s="49" t="s">
        <v>290</v>
      </c>
      <c r="F1165" s="48">
        <v>828</v>
      </c>
      <c r="G1165" s="49" t="s">
        <v>315</v>
      </c>
      <c r="H1165" s="36">
        <v>1828200751</v>
      </c>
      <c r="I1165" s="48" t="s">
        <v>1060</v>
      </c>
      <c r="J1165" s="40">
        <v>0</v>
      </c>
      <c r="K1165" s="33">
        <v>-73142.69</v>
      </c>
      <c r="L1165" s="40">
        <v>-85000</v>
      </c>
      <c r="M1165" s="16"/>
      <c r="N1165" s="16"/>
      <c r="O1165" s="16"/>
      <c r="Q1165" s="4"/>
      <c r="R1165" s="5"/>
      <c r="S1165" s="2"/>
      <c r="T1165" s="2"/>
      <c r="U1165" s="2"/>
      <c r="V1165" s="2"/>
      <c r="W1165" s="2"/>
      <c r="X1165" s="2"/>
      <c r="Y1165" s="2"/>
      <c r="Z1165" s="2"/>
    </row>
    <row r="1166" spans="1:26" outlineLevel="2" x14ac:dyDescent="0.25">
      <c r="A1166" s="47" t="s">
        <v>290</v>
      </c>
      <c r="B1166" s="48">
        <v>2</v>
      </c>
      <c r="C1166" s="48" t="s">
        <v>1</v>
      </c>
      <c r="D1166" s="48">
        <v>82</v>
      </c>
      <c r="E1166" s="49" t="s">
        <v>290</v>
      </c>
      <c r="F1166" s="48">
        <v>828</v>
      </c>
      <c r="G1166" s="49" t="s">
        <v>315</v>
      </c>
      <c r="H1166" s="36">
        <v>1828200752</v>
      </c>
      <c r="I1166" s="48" t="s">
        <v>1024</v>
      </c>
      <c r="J1166" s="40">
        <v>0</v>
      </c>
      <c r="K1166" s="33">
        <v>-47.8</v>
      </c>
      <c r="L1166" s="40">
        <v>0</v>
      </c>
      <c r="M1166" s="16"/>
      <c r="N1166" s="16"/>
      <c r="O1166" s="16"/>
      <c r="Q1166" s="4"/>
      <c r="R1166" s="5"/>
      <c r="S1166" s="2"/>
      <c r="T1166" s="2"/>
      <c r="U1166" s="2"/>
      <c r="V1166" s="2"/>
      <c r="W1166" s="2"/>
      <c r="X1166" s="2"/>
      <c r="Y1166" s="2"/>
      <c r="Z1166" s="2"/>
    </row>
    <row r="1167" spans="1:26" outlineLevel="2" x14ac:dyDescent="0.25">
      <c r="A1167" s="47" t="s">
        <v>290</v>
      </c>
      <c r="B1167" s="48">
        <v>2</v>
      </c>
      <c r="C1167" s="48" t="s">
        <v>1</v>
      </c>
      <c r="D1167" s="48">
        <v>82</v>
      </c>
      <c r="E1167" s="49" t="s">
        <v>290</v>
      </c>
      <c r="F1167" s="48">
        <v>828</v>
      </c>
      <c r="G1167" s="49" t="s">
        <v>315</v>
      </c>
      <c r="H1167" s="36">
        <v>1828200754</v>
      </c>
      <c r="I1167" s="48" t="s">
        <v>1014</v>
      </c>
      <c r="J1167" s="40">
        <v>0</v>
      </c>
      <c r="K1167" s="33">
        <v>-61528</v>
      </c>
      <c r="L1167" s="40">
        <v>-50000</v>
      </c>
      <c r="M1167" s="16"/>
      <c r="N1167" s="16"/>
      <c r="O1167" s="16"/>
      <c r="Q1167" s="4"/>
      <c r="R1167" s="5"/>
      <c r="S1167" s="2"/>
      <c r="T1167" s="2"/>
      <c r="U1167" s="2"/>
      <c r="V1167" s="2"/>
      <c r="W1167" s="2"/>
      <c r="X1167" s="2"/>
      <c r="Y1167" s="2"/>
      <c r="Z1167" s="2"/>
    </row>
    <row r="1168" spans="1:26" outlineLevel="2" x14ac:dyDescent="0.25">
      <c r="A1168" s="47" t="s">
        <v>290</v>
      </c>
      <c r="B1168" s="48">
        <v>2</v>
      </c>
      <c r="C1168" s="48" t="s">
        <v>1</v>
      </c>
      <c r="D1168" s="48">
        <v>82</v>
      </c>
      <c r="E1168" s="49" t="s">
        <v>290</v>
      </c>
      <c r="F1168" s="48">
        <v>828</v>
      </c>
      <c r="G1168" s="49" t="s">
        <v>315</v>
      </c>
      <c r="H1168" s="36">
        <v>1828200755</v>
      </c>
      <c r="I1168" s="48" t="s">
        <v>1016</v>
      </c>
      <c r="J1168" s="40">
        <v>0</v>
      </c>
      <c r="K1168" s="33">
        <v>-66424.149999999994</v>
      </c>
      <c r="L1168" s="40">
        <v>-57000</v>
      </c>
      <c r="M1168" s="16"/>
      <c r="N1168" s="16"/>
      <c r="O1168" s="16"/>
      <c r="Q1168" s="4"/>
      <c r="R1168" s="5"/>
      <c r="S1168" s="2"/>
      <c r="T1168" s="2"/>
      <c r="U1168" s="2"/>
      <c r="V1168" s="2"/>
      <c r="W1168" s="2"/>
      <c r="X1168" s="2"/>
      <c r="Y1168" s="2"/>
      <c r="Z1168" s="2"/>
    </row>
    <row r="1169" spans="1:26" outlineLevel="2" x14ac:dyDescent="0.25">
      <c r="A1169" s="47" t="s">
        <v>290</v>
      </c>
      <c r="B1169" s="48">
        <v>2</v>
      </c>
      <c r="C1169" s="48" t="s">
        <v>1</v>
      </c>
      <c r="D1169" s="48">
        <v>82</v>
      </c>
      <c r="E1169" s="49" t="s">
        <v>290</v>
      </c>
      <c r="F1169" s="48">
        <v>828</v>
      </c>
      <c r="G1169" s="49" t="s">
        <v>315</v>
      </c>
      <c r="H1169" s="36">
        <v>1828200756</v>
      </c>
      <c r="I1169" s="48" t="s">
        <v>1055</v>
      </c>
      <c r="J1169" s="40">
        <v>0</v>
      </c>
      <c r="K1169" s="33">
        <v>-83638.3</v>
      </c>
      <c r="L1169" s="40">
        <v>-90000</v>
      </c>
      <c r="M1169" s="16"/>
      <c r="N1169" s="16"/>
      <c r="O1169" s="16"/>
      <c r="Q1169" s="4"/>
      <c r="R1169" s="5"/>
      <c r="S1169" s="2"/>
      <c r="T1169" s="2"/>
      <c r="U1169" s="2"/>
      <c r="V1169" s="2"/>
      <c r="W1169" s="2"/>
      <c r="X1169" s="2"/>
      <c r="Y1169" s="2"/>
      <c r="Z1169" s="2"/>
    </row>
    <row r="1170" spans="1:26" outlineLevel="2" x14ac:dyDescent="0.25">
      <c r="A1170" s="47" t="s">
        <v>290</v>
      </c>
      <c r="B1170" s="48">
        <v>2</v>
      </c>
      <c r="C1170" s="48" t="s">
        <v>1</v>
      </c>
      <c r="D1170" s="48">
        <v>82</v>
      </c>
      <c r="E1170" s="49" t="s">
        <v>290</v>
      </c>
      <c r="F1170" s="48">
        <v>828</v>
      </c>
      <c r="G1170" s="49" t="s">
        <v>315</v>
      </c>
      <c r="H1170" s="36">
        <v>1828200757</v>
      </c>
      <c r="I1170" s="48" t="s">
        <v>762</v>
      </c>
      <c r="J1170" s="40">
        <v>-38976.22</v>
      </c>
      <c r="K1170" s="33">
        <v>-1001355.99</v>
      </c>
      <c r="L1170" s="40">
        <v>-875000</v>
      </c>
      <c r="M1170" s="16"/>
      <c r="N1170" s="16"/>
      <c r="O1170" s="16"/>
      <c r="Q1170" s="4"/>
      <c r="R1170" s="5"/>
      <c r="S1170" s="2"/>
      <c r="T1170" s="2"/>
      <c r="U1170" s="2"/>
      <c r="V1170" s="2"/>
      <c r="W1170" s="2"/>
      <c r="X1170" s="2"/>
      <c r="Y1170" s="2"/>
      <c r="Z1170" s="2"/>
    </row>
    <row r="1171" spans="1:26" outlineLevel="2" x14ac:dyDescent="0.25">
      <c r="A1171" s="47" t="s">
        <v>290</v>
      </c>
      <c r="B1171" s="48">
        <v>2</v>
      </c>
      <c r="C1171" s="48" t="s">
        <v>1</v>
      </c>
      <c r="D1171" s="48">
        <v>82</v>
      </c>
      <c r="E1171" s="49" t="s">
        <v>290</v>
      </c>
      <c r="F1171" s="48">
        <v>828</v>
      </c>
      <c r="G1171" s="49" t="s">
        <v>315</v>
      </c>
      <c r="H1171" s="36">
        <v>1828200767</v>
      </c>
      <c r="I1171" s="48" t="s">
        <v>559</v>
      </c>
      <c r="J1171" s="40">
        <v>-841909.55</v>
      </c>
      <c r="K1171" s="33">
        <v>-2114656.2200000002</v>
      </c>
      <c r="L1171" s="40">
        <v>-3702000</v>
      </c>
      <c r="M1171" s="16"/>
      <c r="N1171" s="16"/>
      <c r="O1171" s="16"/>
      <c r="Q1171" s="4"/>
      <c r="R1171" s="5"/>
      <c r="S1171" s="2"/>
      <c r="T1171" s="2"/>
      <c r="U1171" s="2"/>
      <c r="V1171" s="2"/>
      <c r="W1171" s="2"/>
      <c r="X1171" s="2"/>
      <c r="Y1171" s="2"/>
      <c r="Z1171" s="2"/>
    </row>
    <row r="1172" spans="1:26" outlineLevel="2" x14ac:dyDescent="0.25">
      <c r="A1172" s="47" t="s">
        <v>290</v>
      </c>
      <c r="B1172" s="48">
        <v>2</v>
      </c>
      <c r="C1172" s="48" t="s">
        <v>1</v>
      </c>
      <c r="D1172" s="48">
        <v>82</v>
      </c>
      <c r="E1172" s="49" t="s">
        <v>290</v>
      </c>
      <c r="F1172" s="48">
        <v>828</v>
      </c>
      <c r="G1172" s="49" t="s">
        <v>315</v>
      </c>
      <c r="H1172" s="36">
        <v>1828200785</v>
      </c>
      <c r="I1172" s="48" t="s">
        <v>563</v>
      </c>
      <c r="J1172" s="40">
        <v>-730310</v>
      </c>
      <c r="K1172" s="33">
        <v>-498537</v>
      </c>
      <c r="L1172" s="40">
        <v>-500000</v>
      </c>
      <c r="M1172" s="16"/>
      <c r="N1172" s="16"/>
      <c r="O1172" s="16"/>
      <c r="Q1172" s="4"/>
      <c r="R1172" s="5"/>
      <c r="S1172" s="2"/>
      <c r="T1172" s="2"/>
      <c r="U1172" s="2"/>
      <c r="V1172" s="2"/>
      <c r="W1172" s="2"/>
      <c r="X1172" s="2"/>
      <c r="Y1172" s="2"/>
      <c r="Z1172" s="2"/>
    </row>
    <row r="1173" spans="1:26" outlineLevel="2" x14ac:dyDescent="0.25">
      <c r="A1173" s="47" t="s">
        <v>290</v>
      </c>
      <c r="B1173" s="48">
        <v>2</v>
      </c>
      <c r="C1173" s="48" t="s">
        <v>1</v>
      </c>
      <c r="D1173" s="48">
        <v>82</v>
      </c>
      <c r="E1173" s="49" t="s">
        <v>290</v>
      </c>
      <c r="F1173" s="48">
        <v>828</v>
      </c>
      <c r="G1173" s="49" t="s">
        <v>315</v>
      </c>
      <c r="H1173" s="36">
        <v>1828200810</v>
      </c>
      <c r="I1173" s="48" t="s">
        <v>1047</v>
      </c>
      <c r="J1173" s="40">
        <v>-40000</v>
      </c>
      <c r="K1173" s="33">
        <v>-40000</v>
      </c>
      <c r="L1173" s="40">
        <v>-40000</v>
      </c>
      <c r="M1173" s="16"/>
      <c r="N1173" s="16"/>
      <c r="O1173" s="16"/>
      <c r="Q1173" s="4"/>
      <c r="R1173" s="5"/>
      <c r="S1173" s="2"/>
      <c r="T1173" s="2"/>
      <c r="U1173" s="2"/>
      <c r="V1173" s="2"/>
      <c r="W1173" s="2"/>
      <c r="X1173" s="2"/>
      <c r="Y1173" s="2"/>
      <c r="Z1173" s="2"/>
    </row>
    <row r="1174" spans="1:26" outlineLevel="2" x14ac:dyDescent="0.25">
      <c r="A1174" s="47" t="s">
        <v>290</v>
      </c>
      <c r="B1174" s="48">
        <v>2</v>
      </c>
      <c r="C1174" s="48" t="s">
        <v>1</v>
      </c>
      <c r="D1174" s="48">
        <v>82</v>
      </c>
      <c r="E1174" s="49" t="s">
        <v>290</v>
      </c>
      <c r="F1174" s="48">
        <v>828</v>
      </c>
      <c r="G1174" s="49" t="s">
        <v>315</v>
      </c>
      <c r="H1174" s="36">
        <v>1828201530</v>
      </c>
      <c r="I1174" s="48" t="s">
        <v>1022</v>
      </c>
      <c r="J1174" s="40">
        <v>-4855</v>
      </c>
      <c r="K1174" s="33">
        <v>-2100.1</v>
      </c>
      <c r="L1174" s="40">
        <v>0</v>
      </c>
      <c r="M1174" s="16"/>
      <c r="N1174" s="16"/>
      <c r="O1174" s="16"/>
      <c r="Q1174" s="4"/>
      <c r="R1174" s="5"/>
      <c r="S1174" s="2"/>
      <c r="T1174" s="2"/>
      <c r="U1174" s="2"/>
      <c r="V1174" s="2"/>
      <c r="W1174" s="2"/>
      <c r="X1174" s="2"/>
      <c r="Y1174" s="2"/>
      <c r="Z1174" s="2"/>
    </row>
    <row r="1175" spans="1:26" outlineLevel="2" x14ac:dyDescent="0.25">
      <c r="A1175" s="47" t="s">
        <v>290</v>
      </c>
      <c r="B1175" s="48">
        <v>2</v>
      </c>
      <c r="C1175" s="48" t="s">
        <v>1</v>
      </c>
      <c r="D1175" s="48">
        <v>82</v>
      </c>
      <c r="E1175" s="49" t="s">
        <v>290</v>
      </c>
      <c r="F1175" s="48">
        <v>828</v>
      </c>
      <c r="G1175" s="49" t="s">
        <v>315</v>
      </c>
      <c r="H1175" s="36">
        <v>1828201531</v>
      </c>
      <c r="I1175" s="48" t="s">
        <v>1023</v>
      </c>
      <c r="J1175" s="40">
        <v>-808.47</v>
      </c>
      <c r="K1175" s="33">
        <v>-424.24</v>
      </c>
      <c r="L1175" s="40">
        <v>0</v>
      </c>
      <c r="M1175" s="16"/>
      <c r="N1175" s="16"/>
      <c r="O1175" s="16"/>
      <c r="Q1175" s="4"/>
      <c r="R1175" s="5"/>
      <c r="S1175" s="2"/>
      <c r="T1175" s="2"/>
      <c r="U1175" s="2"/>
      <c r="V1175" s="2"/>
      <c r="W1175" s="2"/>
      <c r="X1175" s="2"/>
      <c r="Y1175" s="2"/>
      <c r="Z1175" s="2"/>
    </row>
    <row r="1176" spans="1:26" outlineLevel="2" x14ac:dyDescent="0.25">
      <c r="A1176" s="47" t="s">
        <v>290</v>
      </c>
      <c r="B1176" s="48">
        <v>2</v>
      </c>
      <c r="C1176" s="48" t="s">
        <v>1</v>
      </c>
      <c r="D1176" s="48">
        <v>82</v>
      </c>
      <c r="E1176" s="49" t="s">
        <v>290</v>
      </c>
      <c r="F1176" s="48">
        <v>828</v>
      </c>
      <c r="G1176" s="49" t="s">
        <v>315</v>
      </c>
      <c r="H1176" s="36">
        <v>1828210536</v>
      </c>
      <c r="I1176" s="48" t="s">
        <v>1021</v>
      </c>
      <c r="J1176" s="40">
        <v>-5051.08</v>
      </c>
      <c r="K1176" s="33">
        <v>-3449.68</v>
      </c>
      <c r="L1176" s="40">
        <v>0</v>
      </c>
      <c r="M1176" s="16"/>
      <c r="N1176" s="16"/>
      <c r="O1176" s="16"/>
      <c r="Q1176" s="4"/>
      <c r="R1176" s="5"/>
      <c r="S1176" s="2"/>
      <c r="T1176" s="2"/>
      <c r="U1176" s="2"/>
      <c r="V1176" s="2"/>
      <c r="W1176" s="2"/>
      <c r="X1176" s="2"/>
      <c r="Y1176" s="2"/>
      <c r="Z1176" s="2"/>
    </row>
    <row r="1177" spans="1:26" outlineLevel="2" x14ac:dyDescent="0.25">
      <c r="A1177" s="47" t="s">
        <v>290</v>
      </c>
      <c r="B1177" s="48">
        <v>2</v>
      </c>
      <c r="C1177" s="48" t="s">
        <v>1</v>
      </c>
      <c r="D1177" s="48">
        <v>82</v>
      </c>
      <c r="E1177" s="49" t="s">
        <v>290</v>
      </c>
      <c r="F1177" s="48">
        <v>828</v>
      </c>
      <c r="G1177" s="49" t="s">
        <v>315</v>
      </c>
      <c r="H1177" s="36">
        <v>1828300750</v>
      </c>
      <c r="I1177" s="48" t="s">
        <v>1052</v>
      </c>
      <c r="J1177" s="40">
        <v>-194776.16</v>
      </c>
      <c r="K1177" s="33">
        <v>-128717.78</v>
      </c>
      <c r="L1177" s="40">
        <v>-130000</v>
      </c>
      <c r="M1177" s="16"/>
      <c r="N1177" s="16"/>
      <c r="O1177" s="16"/>
      <c r="Q1177" s="4"/>
      <c r="R1177" s="5"/>
      <c r="S1177" s="2"/>
      <c r="T1177" s="2"/>
      <c r="U1177" s="2"/>
      <c r="V1177" s="2"/>
      <c r="W1177" s="2"/>
      <c r="X1177" s="2"/>
      <c r="Y1177" s="2"/>
      <c r="Z1177" s="2"/>
    </row>
    <row r="1178" spans="1:26" outlineLevel="2" x14ac:dyDescent="0.25">
      <c r="A1178" s="47" t="s">
        <v>290</v>
      </c>
      <c r="B1178" s="48">
        <v>2</v>
      </c>
      <c r="C1178" s="48" t="s">
        <v>1</v>
      </c>
      <c r="D1178" s="48">
        <v>82</v>
      </c>
      <c r="E1178" s="49" t="s">
        <v>290</v>
      </c>
      <c r="F1178" s="48">
        <v>828</v>
      </c>
      <c r="G1178" s="49" t="s">
        <v>315</v>
      </c>
      <c r="H1178" s="36">
        <v>1828300767</v>
      </c>
      <c r="I1178" s="48" t="s">
        <v>1067</v>
      </c>
      <c r="J1178" s="40">
        <v>-53461.55</v>
      </c>
      <c r="K1178" s="33">
        <v>-125648.03</v>
      </c>
      <c r="L1178" s="40">
        <v>-81000</v>
      </c>
      <c r="M1178" s="16"/>
      <c r="N1178" s="16"/>
      <c r="O1178" s="16"/>
      <c r="Q1178" s="4"/>
      <c r="R1178" s="5"/>
      <c r="S1178" s="2"/>
      <c r="T1178" s="2"/>
      <c r="U1178" s="2"/>
      <c r="V1178" s="2"/>
      <c r="W1178" s="2"/>
      <c r="X1178" s="2"/>
      <c r="Y1178" s="2"/>
      <c r="Z1178" s="2"/>
    </row>
    <row r="1179" spans="1:26" outlineLevel="2" x14ac:dyDescent="0.25">
      <c r="A1179" s="47" t="s">
        <v>290</v>
      </c>
      <c r="B1179" s="48">
        <v>2</v>
      </c>
      <c r="C1179" s="48" t="s">
        <v>1</v>
      </c>
      <c r="D1179" s="48">
        <v>82</v>
      </c>
      <c r="E1179" s="49" t="s">
        <v>290</v>
      </c>
      <c r="F1179" s="48">
        <v>828</v>
      </c>
      <c r="G1179" s="49" t="s">
        <v>315</v>
      </c>
      <c r="H1179" s="36">
        <v>1828300850</v>
      </c>
      <c r="I1179" s="48" t="s">
        <v>1069</v>
      </c>
      <c r="J1179" s="40">
        <v>-290000</v>
      </c>
      <c r="K1179" s="33">
        <v>-295000</v>
      </c>
      <c r="L1179" s="40">
        <v>-380000</v>
      </c>
      <c r="M1179" s="16"/>
      <c r="N1179" s="16"/>
      <c r="O1179" s="16"/>
      <c r="Q1179" s="4"/>
      <c r="R1179" s="5"/>
      <c r="S1179" s="2"/>
      <c r="T1179" s="2"/>
      <c r="U1179" s="2"/>
      <c r="V1179" s="2"/>
      <c r="W1179" s="2"/>
      <c r="X1179" s="2"/>
      <c r="Y1179" s="2"/>
      <c r="Z1179" s="2"/>
    </row>
    <row r="1180" spans="1:26" outlineLevel="2" x14ac:dyDescent="0.25">
      <c r="A1180" s="47" t="s">
        <v>290</v>
      </c>
      <c r="B1180" s="48">
        <v>2</v>
      </c>
      <c r="C1180" s="48" t="s">
        <v>1</v>
      </c>
      <c r="D1180" s="48">
        <v>82</v>
      </c>
      <c r="E1180" s="49" t="s">
        <v>290</v>
      </c>
      <c r="F1180" s="48">
        <v>828</v>
      </c>
      <c r="G1180" s="49" t="s">
        <v>315</v>
      </c>
      <c r="H1180" s="36">
        <v>1828300930</v>
      </c>
      <c r="I1180" s="48" t="s">
        <v>1049</v>
      </c>
      <c r="J1180" s="40">
        <v>-140</v>
      </c>
      <c r="K1180" s="33">
        <v>-9886</v>
      </c>
      <c r="L1180" s="40">
        <v>-10000</v>
      </c>
      <c r="M1180" s="16"/>
      <c r="N1180" s="16"/>
      <c r="O1180" s="16"/>
      <c r="Q1180" s="4"/>
      <c r="R1180" s="5"/>
      <c r="S1180" s="2"/>
      <c r="T1180" s="2"/>
      <c r="U1180" s="2"/>
      <c r="V1180" s="2"/>
      <c r="W1180" s="2"/>
      <c r="X1180" s="2"/>
      <c r="Y1180" s="2"/>
      <c r="Z1180" s="2"/>
    </row>
    <row r="1181" spans="1:26" outlineLevel="2" x14ac:dyDescent="0.25">
      <c r="A1181" s="47" t="s">
        <v>290</v>
      </c>
      <c r="B1181" s="48">
        <v>2</v>
      </c>
      <c r="C1181" s="48" t="s">
        <v>1</v>
      </c>
      <c r="D1181" s="48">
        <v>82</v>
      </c>
      <c r="E1181" s="49" t="s">
        <v>290</v>
      </c>
      <c r="F1181" s="48">
        <v>829</v>
      </c>
      <c r="G1181" s="49" t="s">
        <v>107</v>
      </c>
      <c r="H1181" s="36">
        <v>1829100110</v>
      </c>
      <c r="I1181" s="48" t="s">
        <v>517</v>
      </c>
      <c r="J1181" s="40">
        <v>-533553.72</v>
      </c>
      <c r="K1181" s="33">
        <v>-619175.12</v>
      </c>
      <c r="L1181" s="40">
        <v>-661000</v>
      </c>
      <c r="M1181" s="16"/>
      <c r="N1181" s="16"/>
      <c r="O1181" s="16"/>
      <c r="Q1181" s="4"/>
      <c r="R1181" s="5"/>
      <c r="S1181" s="2"/>
      <c r="T1181" s="2"/>
      <c r="U1181" s="2"/>
      <c r="V1181" s="2"/>
      <c r="W1181" s="2"/>
      <c r="X1181" s="2"/>
      <c r="Y1181" s="2"/>
      <c r="Z1181" s="2"/>
    </row>
    <row r="1182" spans="1:26" outlineLevel="2" x14ac:dyDescent="0.25">
      <c r="A1182" s="47" t="s">
        <v>290</v>
      </c>
      <c r="B1182" s="48">
        <v>2</v>
      </c>
      <c r="C1182" s="48" t="s">
        <v>1</v>
      </c>
      <c r="D1182" s="48">
        <v>82</v>
      </c>
      <c r="E1182" s="49" t="s">
        <v>290</v>
      </c>
      <c r="F1182" s="48">
        <v>829</v>
      </c>
      <c r="G1182" s="49" t="s">
        <v>107</v>
      </c>
      <c r="H1182" s="36">
        <v>1829100511</v>
      </c>
      <c r="I1182" s="48" t="s">
        <v>523</v>
      </c>
      <c r="J1182" s="40">
        <v>0</v>
      </c>
      <c r="K1182" s="33">
        <v>-616.67999999999995</v>
      </c>
      <c r="L1182" s="40">
        <v>-4000</v>
      </c>
      <c r="M1182" s="16"/>
      <c r="N1182" s="16"/>
      <c r="O1182" s="16"/>
      <c r="Q1182" s="4"/>
      <c r="R1182" s="5"/>
      <c r="S1182" s="2"/>
      <c r="T1182" s="2"/>
      <c r="U1182" s="2"/>
      <c r="V1182" s="2"/>
      <c r="W1182" s="2"/>
      <c r="X1182" s="2"/>
      <c r="Y1182" s="2"/>
      <c r="Z1182" s="2"/>
    </row>
    <row r="1183" spans="1:26" outlineLevel="2" x14ac:dyDescent="0.25">
      <c r="A1183" s="47" t="s">
        <v>290</v>
      </c>
      <c r="B1183" s="48">
        <v>2</v>
      </c>
      <c r="C1183" s="48" t="s">
        <v>1</v>
      </c>
      <c r="D1183" s="48">
        <v>82</v>
      </c>
      <c r="E1183" s="49" t="s">
        <v>290</v>
      </c>
      <c r="F1183" s="48">
        <v>829</v>
      </c>
      <c r="G1183" s="49" t="s">
        <v>107</v>
      </c>
      <c r="H1183" s="36">
        <v>1829100530</v>
      </c>
      <c r="I1183" s="48" t="s">
        <v>1071</v>
      </c>
      <c r="J1183" s="40">
        <v>0</v>
      </c>
      <c r="K1183" s="33">
        <v>-63401.03</v>
      </c>
      <c r="L1183" s="40">
        <v>-137000</v>
      </c>
      <c r="M1183" s="16"/>
      <c r="N1183" s="16"/>
      <c r="O1183" s="16"/>
      <c r="Q1183" s="4"/>
      <c r="R1183" s="5"/>
      <c r="S1183" s="2"/>
      <c r="T1183" s="2"/>
      <c r="U1183" s="2"/>
      <c r="V1183" s="2"/>
      <c r="W1183" s="2"/>
      <c r="X1183" s="2"/>
      <c r="Y1183" s="2"/>
      <c r="Z1183" s="2"/>
    </row>
    <row r="1184" spans="1:26" outlineLevel="2" x14ac:dyDescent="0.25">
      <c r="A1184" s="47" t="s">
        <v>290</v>
      </c>
      <c r="B1184" s="48">
        <v>2</v>
      </c>
      <c r="C1184" s="48" t="s">
        <v>1</v>
      </c>
      <c r="D1184" s="48">
        <v>82</v>
      </c>
      <c r="E1184" s="49" t="s">
        <v>290</v>
      </c>
      <c r="F1184" s="48">
        <v>829</v>
      </c>
      <c r="G1184" s="49" t="s">
        <v>107</v>
      </c>
      <c r="H1184" s="36">
        <v>1829300521</v>
      </c>
      <c r="I1184" s="48" t="s">
        <v>526</v>
      </c>
      <c r="J1184" s="40">
        <v>-9200</v>
      </c>
      <c r="K1184" s="33">
        <v>-5600</v>
      </c>
      <c r="L1184" s="40">
        <v>-4000</v>
      </c>
      <c r="M1184" s="16"/>
      <c r="N1184" s="16"/>
      <c r="O1184" s="16"/>
      <c r="Q1184" s="4"/>
      <c r="R1184" s="5"/>
      <c r="S1184" s="2"/>
      <c r="T1184" s="2"/>
      <c r="U1184" s="2"/>
      <c r="V1184" s="2"/>
      <c r="W1184" s="2"/>
      <c r="X1184" s="2"/>
      <c r="Y1184" s="2"/>
      <c r="Z1184" s="2"/>
    </row>
    <row r="1185" spans="1:26" outlineLevel="2" x14ac:dyDescent="0.25">
      <c r="A1185" s="47" t="s">
        <v>290</v>
      </c>
      <c r="B1185" s="48">
        <v>2</v>
      </c>
      <c r="C1185" s="48" t="s">
        <v>1</v>
      </c>
      <c r="D1185" s="48">
        <v>82</v>
      </c>
      <c r="E1185" s="49" t="s">
        <v>290</v>
      </c>
      <c r="F1185" s="48">
        <v>829</v>
      </c>
      <c r="G1185" s="49" t="s">
        <v>107</v>
      </c>
      <c r="H1185" s="36">
        <v>1829300523</v>
      </c>
      <c r="I1185" s="48" t="s">
        <v>1072</v>
      </c>
      <c r="J1185" s="40">
        <v>-750</v>
      </c>
      <c r="K1185" s="33">
        <v>0</v>
      </c>
      <c r="L1185" s="40">
        <v>-2000</v>
      </c>
      <c r="M1185" s="16"/>
      <c r="N1185" s="16"/>
      <c r="O1185" s="16"/>
      <c r="Q1185" s="4"/>
      <c r="R1185" s="5"/>
      <c r="S1185" s="2"/>
      <c r="T1185" s="2"/>
      <c r="U1185" s="2"/>
      <c r="V1185" s="2"/>
      <c r="W1185" s="2"/>
      <c r="X1185" s="2"/>
      <c r="Y1185" s="2"/>
      <c r="Z1185" s="2"/>
    </row>
    <row r="1186" spans="1:26" outlineLevel="2" x14ac:dyDescent="0.25">
      <c r="A1186" s="47" t="s">
        <v>290</v>
      </c>
      <c r="B1186" s="48">
        <v>2</v>
      </c>
      <c r="C1186" s="48" t="s">
        <v>1</v>
      </c>
      <c r="D1186" s="48">
        <v>82</v>
      </c>
      <c r="E1186" s="49" t="s">
        <v>290</v>
      </c>
      <c r="F1186" s="48">
        <v>829</v>
      </c>
      <c r="G1186" s="49" t="s">
        <v>107</v>
      </c>
      <c r="H1186" s="36">
        <v>1829300533</v>
      </c>
      <c r="I1186" s="48" t="s">
        <v>1073</v>
      </c>
      <c r="J1186" s="40">
        <v>0</v>
      </c>
      <c r="K1186" s="33">
        <v>-16635.810000000001</v>
      </c>
      <c r="L1186" s="40">
        <v>-22000</v>
      </c>
      <c r="M1186" s="16"/>
      <c r="N1186" s="16"/>
      <c r="O1186" s="16"/>
      <c r="Q1186" s="4"/>
      <c r="R1186" s="5"/>
      <c r="S1186" s="2"/>
      <c r="T1186" s="2"/>
      <c r="U1186" s="2"/>
      <c r="V1186" s="2"/>
      <c r="W1186" s="2"/>
      <c r="X1186" s="2"/>
      <c r="Y1186" s="2"/>
      <c r="Z1186" s="2"/>
    </row>
    <row r="1187" spans="1:26" outlineLevel="2" x14ac:dyDescent="0.25">
      <c r="A1187" s="47" t="s">
        <v>290</v>
      </c>
      <c r="B1187" s="48">
        <v>2</v>
      </c>
      <c r="C1187" s="48" t="s">
        <v>1</v>
      </c>
      <c r="D1187" s="48">
        <v>82</v>
      </c>
      <c r="E1187" s="49" t="s">
        <v>290</v>
      </c>
      <c r="F1187" s="48">
        <v>829</v>
      </c>
      <c r="G1187" s="49" t="s">
        <v>107</v>
      </c>
      <c r="H1187" s="36">
        <v>1829300535</v>
      </c>
      <c r="I1187" s="48" t="s">
        <v>1074</v>
      </c>
      <c r="J1187" s="40">
        <v>-48534.82</v>
      </c>
      <c r="K1187" s="33">
        <v>-9127.01</v>
      </c>
      <c r="L1187" s="40">
        <v>0</v>
      </c>
      <c r="M1187" s="16"/>
      <c r="N1187" s="16"/>
      <c r="O1187" s="16"/>
      <c r="Q1187" s="4"/>
      <c r="R1187" s="5"/>
      <c r="S1187" s="2"/>
      <c r="T1187" s="2"/>
      <c r="U1187" s="2"/>
      <c r="V1187" s="2"/>
      <c r="W1187" s="2"/>
      <c r="X1187" s="2"/>
      <c r="Y1187" s="2"/>
      <c r="Z1187" s="2"/>
    </row>
    <row r="1188" spans="1:26" outlineLevel="2" x14ac:dyDescent="0.25">
      <c r="A1188" s="47" t="s">
        <v>290</v>
      </c>
      <c r="B1188" s="48">
        <v>2</v>
      </c>
      <c r="C1188" s="48" t="s">
        <v>1</v>
      </c>
      <c r="D1188" s="48">
        <v>82</v>
      </c>
      <c r="E1188" s="49" t="s">
        <v>290</v>
      </c>
      <c r="F1188" s="48">
        <v>829</v>
      </c>
      <c r="G1188" s="49" t="s">
        <v>107</v>
      </c>
      <c r="H1188" s="36">
        <v>1829300536</v>
      </c>
      <c r="I1188" s="48" t="s">
        <v>1075</v>
      </c>
      <c r="J1188" s="40">
        <v>-26699.599999999999</v>
      </c>
      <c r="K1188" s="33">
        <v>-5284.18</v>
      </c>
      <c r="L1188" s="40">
        <v>0</v>
      </c>
      <c r="M1188" s="16"/>
      <c r="N1188" s="16"/>
      <c r="O1188" s="16"/>
      <c r="Q1188" s="4"/>
      <c r="R1188" s="5"/>
      <c r="S1188" s="2"/>
      <c r="T1188" s="2"/>
      <c r="U1188" s="2"/>
      <c r="V1188" s="2"/>
      <c r="W1188" s="2"/>
      <c r="X1188" s="2"/>
      <c r="Y1188" s="2"/>
      <c r="Z1188" s="2"/>
    </row>
    <row r="1189" spans="1:26" outlineLevel="2" x14ac:dyDescent="0.25">
      <c r="A1189" s="47" t="s">
        <v>290</v>
      </c>
      <c r="B1189" s="48">
        <v>2</v>
      </c>
      <c r="C1189" s="48" t="s">
        <v>1</v>
      </c>
      <c r="D1189" s="48">
        <v>82</v>
      </c>
      <c r="E1189" s="49" t="s">
        <v>290</v>
      </c>
      <c r="F1189" s="48">
        <v>829</v>
      </c>
      <c r="G1189" s="49" t="s">
        <v>107</v>
      </c>
      <c r="H1189" s="36">
        <v>1829300539</v>
      </c>
      <c r="I1189" s="48" t="s">
        <v>1076</v>
      </c>
      <c r="J1189" s="39">
        <v>-53759.43</v>
      </c>
      <c r="K1189" s="33">
        <v>-29497.39</v>
      </c>
      <c r="L1189" s="40">
        <v>0</v>
      </c>
      <c r="M1189" s="16"/>
      <c r="N1189" s="16"/>
      <c r="O1189" s="16"/>
      <c r="Q1189" s="4"/>
      <c r="R1189" s="5"/>
      <c r="S1189" s="2"/>
      <c r="T1189" s="2"/>
      <c r="U1189" s="2"/>
      <c r="V1189" s="2"/>
      <c r="W1189" s="2"/>
      <c r="X1189" s="2"/>
      <c r="Y1189" s="2"/>
      <c r="Z1189" s="2"/>
    </row>
    <row r="1190" spans="1:26" outlineLevel="2" x14ac:dyDescent="0.25">
      <c r="A1190" s="47" t="s">
        <v>290</v>
      </c>
      <c r="B1190" s="48">
        <v>2</v>
      </c>
      <c r="C1190" s="48" t="s">
        <v>1</v>
      </c>
      <c r="D1190" s="48">
        <v>82</v>
      </c>
      <c r="E1190" s="49" t="s">
        <v>290</v>
      </c>
      <c r="F1190" s="48">
        <v>829</v>
      </c>
      <c r="G1190" s="49" t="s">
        <v>107</v>
      </c>
      <c r="H1190" s="36">
        <v>1829300540</v>
      </c>
      <c r="I1190" s="48" t="s">
        <v>1077</v>
      </c>
      <c r="J1190" s="40">
        <v>-674.58</v>
      </c>
      <c r="K1190" s="33">
        <v>-288.45999999999998</v>
      </c>
      <c r="L1190" s="40">
        <v>0</v>
      </c>
      <c r="M1190" s="16"/>
      <c r="N1190" s="16"/>
      <c r="O1190" s="16"/>
      <c r="Q1190" s="4"/>
      <c r="R1190" s="5"/>
      <c r="S1190" s="2"/>
      <c r="T1190" s="2"/>
      <c r="U1190" s="2"/>
      <c r="V1190" s="2"/>
      <c r="W1190" s="2"/>
      <c r="X1190" s="2"/>
      <c r="Y1190" s="2"/>
      <c r="Z1190" s="2"/>
    </row>
    <row r="1191" spans="1:26" outlineLevel="2" x14ac:dyDescent="0.25">
      <c r="A1191" s="47" t="s">
        <v>290</v>
      </c>
      <c r="B1191" s="48">
        <v>2</v>
      </c>
      <c r="C1191" s="48" t="s">
        <v>1</v>
      </c>
      <c r="D1191" s="48">
        <v>82</v>
      </c>
      <c r="E1191" s="49" t="s">
        <v>290</v>
      </c>
      <c r="F1191" s="48">
        <v>829</v>
      </c>
      <c r="G1191" s="49" t="s">
        <v>107</v>
      </c>
      <c r="H1191" s="36">
        <v>1829300550</v>
      </c>
      <c r="I1191" s="48" t="s">
        <v>530</v>
      </c>
      <c r="J1191" s="40">
        <v>-19967</v>
      </c>
      <c r="K1191" s="33">
        <v>-20000</v>
      </c>
      <c r="L1191" s="40">
        <v>-15000</v>
      </c>
      <c r="M1191" s="16"/>
      <c r="N1191" s="16"/>
      <c r="O1191" s="16"/>
      <c r="Q1191" s="4"/>
      <c r="R1191" s="5"/>
      <c r="S1191" s="2"/>
      <c r="T1191" s="2"/>
      <c r="U1191" s="2"/>
      <c r="V1191" s="2"/>
      <c r="W1191" s="2"/>
      <c r="X1191" s="2"/>
      <c r="Y1191" s="2"/>
      <c r="Z1191" s="2"/>
    </row>
    <row r="1192" spans="1:26" outlineLevel="2" x14ac:dyDescent="0.25">
      <c r="A1192" s="47" t="s">
        <v>290</v>
      </c>
      <c r="B1192" s="48">
        <v>2</v>
      </c>
      <c r="C1192" s="48" t="s">
        <v>1</v>
      </c>
      <c r="D1192" s="48">
        <v>82</v>
      </c>
      <c r="E1192" s="49" t="s">
        <v>290</v>
      </c>
      <c r="F1192" s="48">
        <v>829</v>
      </c>
      <c r="G1192" s="49" t="s">
        <v>107</v>
      </c>
      <c r="H1192" s="36">
        <v>1829300710</v>
      </c>
      <c r="I1192" s="48" t="s">
        <v>1078</v>
      </c>
      <c r="J1192" s="40">
        <v>-268656.99</v>
      </c>
      <c r="K1192" s="33">
        <v>-164844</v>
      </c>
      <c r="L1192" s="40">
        <v>-200000</v>
      </c>
      <c r="M1192" s="16"/>
      <c r="N1192" s="16"/>
      <c r="O1192" s="16"/>
      <c r="Q1192" s="4"/>
      <c r="R1192" s="5"/>
      <c r="S1192" s="2"/>
      <c r="T1192" s="2"/>
      <c r="U1192" s="2"/>
      <c r="V1192" s="2"/>
      <c r="W1192" s="2"/>
      <c r="X1192" s="2"/>
      <c r="Y1192" s="2"/>
      <c r="Z1192" s="2"/>
    </row>
    <row r="1193" spans="1:26" outlineLevel="2" x14ac:dyDescent="0.25">
      <c r="A1193" s="47" t="s">
        <v>290</v>
      </c>
      <c r="B1193" s="48">
        <v>2</v>
      </c>
      <c r="C1193" s="48" t="s">
        <v>1</v>
      </c>
      <c r="D1193" s="48">
        <v>82</v>
      </c>
      <c r="E1193" s="49" t="s">
        <v>290</v>
      </c>
      <c r="F1193" s="48">
        <v>829</v>
      </c>
      <c r="G1193" s="49" t="s">
        <v>107</v>
      </c>
      <c r="H1193" s="36">
        <v>1829300740</v>
      </c>
      <c r="I1193" s="48" t="s">
        <v>1079</v>
      </c>
      <c r="J1193" s="40">
        <v>-91455.26</v>
      </c>
      <c r="K1193" s="33">
        <v>-81974.210000000006</v>
      </c>
      <c r="L1193" s="40">
        <v>0</v>
      </c>
      <c r="M1193" s="16"/>
      <c r="N1193" s="16"/>
      <c r="O1193" s="16"/>
      <c r="Q1193" s="4"/>
      <c r="R1193" s="5"/>
      <c r="S1193" s="2"/>
      <c r="T1193" s="2"/>
      <c r="U1193" s="2"/>
      <c r="V1193" s="2"/>
      <c r="W1193" s="2"/>
      <c r="X1193" s="2"/>
      <c r="Y1193" s="2"/>
      <c r="Z1193" s="2"/>
    </row>
    <row r="1194" spans="1:26" outlineLevel="2" x14ac:dyDescent="0.25">
      <c r="A1194" s="47" t="s">
        <v>290</v>
      </c>
      <c r="B1194" s="48">
        <v>2</v>
      </c>
      <c r="C1194" s="48" t="s">
        <v>1</v>
      </c>
      <c r="D1194" s="48">
        <v>82</v>
      </c>
      <c r="E1194" s="49" t="s">
        <v>290</v>
      </c>
      <c r="F1194" s="48">
        <v>829</v>
      </c>
      <c r="G1194" s="49" t="s">
        <v>107</v>
      </c>
      <c r="H1194" s="36">
        <v>1829300750</v>
      </c>
      <c r="I1194" s="48" t="s">
        <v>1250</v>
      </c>
      <c r="J1194" s="40">
        <v>-493709.9</v>
      </c>
      <c r="K1194" s="33">
        <v>-529141.88</v>
      </c>
      <c r="L1194" s="40">
        <v>-270000</v>
      </c>
      <c r="M1194" s="16"/>
      <c r="N1194" s="16"/>
      <c r="O1194" s="16"/>
      <c r="Q1194" s="4"/>
      <c r="R1194" s="5"/>
      <c r="S1194" s="2"/>
      <c r="T1194" s="2"/>
      <c r="U1194" s="2"/>
      <c r="V1194" s="2"/>
      <c r="W1194" s="2"/>
      <c r="X1194" s="2"/>
      <c r="Y1194" s="2"/>
      <c r="Z1194" s="2"/>
    </row>
    <row r="1195" spans="1:26" outlineLevel="2" x14ac:dyDescent="0.25">
      <c r="A1195" s="47" t="s">
        <v>290</v>
      </c>
      <c r="B1195" s="48">
        <v>2</v>
      </c>
      <c r="C1195" s="48" t="s">
        <v>1</v>
      </c>
      <c r="D1195" s="48">
        <v>82</v>
      </c>
      <c r="E1195" s="49" t="s">
        <v>290</v>
      </c>
      <c r="F1195" s="48">
        <v>829</v>
      </c>
      <c r="G1195" s="49" t="s">
        <v>107</v>
      </c>
      <c r="H1195" s="36">
        <v>1829300751</v>
      </c>
      <c r="I1195" s="48" t="s">
        <v>1080</v>
      </c>
      <c r="J1195" s="40">
        <v>-718949.23</v>
      </c>
      <c r="K1195" s="33">
        <v>-528564.54</v>
      </c>
      <c r="L1195" s="40">
        <v>-527000</v>
      </c>
      <c r="M1195" s="16"/>
      <c r="N1195" s="16"/>
      <c r="O1195" s="16"/>
      <c r="Q1195" s="4"/>
      <c r="R1195" s="5"/>
      <c r="S1195" s="2"/>
      <c r="T1195" s="2"/>
      <c r="U1195" s="2"/>
      <c r="V1195" s="2"/>
      <c r="W1195" s="2"/>
      <c r="X1195" s="2"/>
      <c r="Y1195" s="2"/>
      <c r="Z1195" s="2"/>
    </row>
    <row r="1196" spans="1:26" outlineLevel="2" x14ac:dyDescent="0.25">
      <c r="A1196" s="47" t="s">
        <v>290</v>
      </c>
      <c r="B1196" s="48">
        <v>2</v>
      </c>
      <c r="C1196" s="48" t="s">
        <v>1</v>
      </c>
      <c r="D1196" s="48">
        <v>82</v>
      </c>
      <c r="E1196" s="49" t="s">
        <v>290</v>
      </c>
      <c r="F1196" s="48">
        <v>829</v>
      </c>
      <c r="G1196" s="49" t="s">
        <v>107</v>
      </c>
      <c r="H1196" s="36">
        <v>1829300752</v>
      </c>
      <c r="I1196" s="48" t="s">
        <v>1081</v>
      </c>
      <c r="J1196" s="40">
        <v>-22860</v>
      </c>
      <c r="K1196" s="33">
        <v>-18018</v>
      </c>
      <c r="L1196" s="40">
        <v>-15000</v>
      </c>
      <c r="M1196" s="16"/>
      <c r="N1196" s="16"/>
      <c r="O1196" s="16"/>
      <c r="Q1196" s="4"/>
      <c r="R1196" s="5"/>
      <c r="S1196" s="2"/>
      <c r="T1196" s="2"/>
      <c r="U1196" s="2"/>
      <c r="V1196" s="2"/>
      <c r="W1196" s="2"/>
      <c r="X1196" s="2"/>
      <c r="Y1196" s="2"/>
      <c r="Z1196" s="2"/>
    </row>
    <row r="1197" spans="1:26" outlineLevel="2" x14ac:dyDescent="0.25">
      <c r="A1197" s="47" t="s">
        <v>290</v>
      </c>
      <c r="B1197" s="48">
        <v>2</v>
      </c>
      <c r="C1197" s="48" t="s">
        <v>1</v>
      </c>
      <c r="D1197" s="48">
        <v>82</v>
      </c>
      <c r="E1197" s="49" t="s">
        <v>290</v>
      </c>
      <c r="F1197" s="48">
        <v>829</v>
      </c>
      <c r="G1197" s="49" t="s">
        <v>107</v>
      </c>
      <c r="H1197" s="36">
        <v>1829300753</v>
      </c>
      <c r="I1197" s="48" t="s">
        <v>1082</v>
      </c>
      <c r="J1197" s="40">
        <v>-31735</v>
      </c>
      <c r="K1197" s="33">
        <v>-39415</v>
      </c>
      <c r="L1197" s="40">
        <v>-25000</v>
      </c>
      <c r="M1197" s="16"/>
      <c r="N1197" s="16"/>
      <c r="O1197" s="16"/>
      <c r="Q1197" s="4"/>
      <c r="R1197" s="5"/>
      <c r="S1197" s="2"/>
      <c r="T1197" s="2"/>
      <c r="U1197" s="2"/>
      <c r="V1197" s="2"/>
      <c r="W1197" s="2"/>
      <c r="X1197" s="2"/>
      <c r="Y1197" s="2"/>
      <c r="Z1197" s="2"/>
    </row>
    <row r="1198" spans="1:26" outlineLevel="2" x14ac:dyDescent="0.25">
      <c r="A1198" s="47" t="s">
        <v>290</v>
      </c>
      <c r="B1198" s="48">
        <v>2</v>
      </c>
      <c r="C1198" s="48" t="s">
        <v>1</v>
      </c>
      <c r="D1198" s="48">
        <v>82</v>
      </c>
      <c r="E1198" s="49" t="s">
        <v>290</v>
      </c>
      <c r="F1198" s="48">
        <v>829</v>
      </c>
      <c r="G1198" s="49" t="s">
        <v>107</v>
      </c>
      <c r="H1198" s="36">
        <v>1829300754</v>
      </c>
      <c r="I1198" s="48" t="s">
        <v>1083</v>
      </c>
      <c r="J1198" s="50">
        <v>0</v>
      </c>
      <c r="K1198" s="33">
        <v>0</v>
      </c>
      <c r="L1198" s="40">
        <v>-90000</v>
      </c>
      <c r="M1198" s="16"/>
      <c r="N1198" s="16"/>
      <c r="O1198" s="16"/>
      <c r="Q1198" s="4"/>
      <c r="R1198" s="5"/>
      <c r="S1198" s="2"/>
      <c r="T1198" s="2"/>
      <c r="U1198" s="2"/>
      <c r="V1198" s="2"/>
      <c r="W1198" s="2"/>
      <c r="X1198" s="2"/>
      <c r="Y1198" s="2"/>
      <c r="Z1198" s="2"/>
    </row>
    <row r="1199" spans="1:26" outlineLevel="2" x14ac:dyDescent="0.25">
      <c r="A1199" s="47" t="s">
        <v>290</v>
      </c>
      <c r="B1199" s="48">
        <v>2</v>
      </c>
      <c r="C1199" s="48" t="s">
        <v>1</v>
      </c>
      <c r="D1199" s="48">
        <v>82</v>
      </c>
      <c r="E1199" s="49" t="s">
        <v>290</v>
      </c>
      <c r="F1199" s="48">
        <v>829</v>
      </c>
      <c r="G1199" s="49" t="s">
        <v>107</v>
      </c>
      <c r="H1199" s="36">
        <v>1829300767</v>
      </c>
      <c r="I1199" s="48" t="s">
        <v>537</v>
      </c>
      <c r="J1199" s="40">
        <v>-550641.11</v>
      </c>
      <c r="K1199" s="33">
        <v>-604480.74</v>
      </c>
      <c r="L1199" s="40">
        <v>-397000</v>
      </c>
      <c r="M1199" s="16"/>
      <c r="N1199" s="16"/>
      <c r="O1199" s="16"/>
      <c r="Q1199" s="4"/>
      <c r="R1199" s="5"/>
      <c r="S1199" s="2"/>
      <c r="T1199" s="2"/>
      <c r="U1199" s="2"/>
      <c r="V1199" s="2"/>
      <c r="W1199" s="2"/>
      <c r="X1199" s="2"/>
      <c r="Y1199" s="2"/>
      <c r="Z1199" s="2"/>
    </row>
    <row r="1200" spans="1:26" outlineLevel="2" x14ac:dyDescent="0.25">
      <c r="A1200" s="47" t="s">
        <v>290</v>
      </c>
      <c r="B1200" s="48">
        <v>2</v>
      </c>
      <c r="C1200" s="48" t="s">
        <v>1</v>
      </c>
      <c r="D1200" s="48">
        <v>82</v>
      </c>
      <c r="E1200" s="49" t="s">
        <v>290</v>
      </c>
      <c r="F1200" s="48">
        <v>829</v>
      </c>
      <c r="G1200" s="49" t="s">
        <v>107</v>
      </c>
      <c r="H1200" s="36">
        <v>1829300780</v>
      </c>
      <c r="I1200" s="48" t="s">
        <v>560</v>
      </c>
      <c r="J1200" s="40">
        <v>-386</v>
      </c>
      <c r="K1200" s="33">
        <v>0</v>
      </c>
      <c r="L1200" s="40">
        <v>0</v>
      </c>
      <c r="M1200" s="16"/>
      <c r="N1200" s="16"/>
      <c r="O1200" s="16"/>
      <c r="Q1200" s="4"/>
      <c r="R1200" s="5"/>
      <c r="S1200" s="2"/>
      <c r="T1200" s="2"/>
      <c r="U1200" s="2"/>
      <c r="V1200" s="2"/>
      <c r="W1200" s="2"/>
      <c r="X1200" s="2"/>
      <c r="Y1200" s="2"/>
      <c r="Z1200" s="2"/>
    </row>
    <row r="1201" spans="1:26" outlineLevel="2" x14ac:dyDescent="0.25">
      <c r="A1201" s="47" t="s">
        <v>290</v>
      </c>
      <c r="B1201" s="48">
        <v>2</v>
      </c>
      <c r="C1201" s="48" t="s">
        <v>1</v>
      </c>
      <c r="D1201" s="48">
        <v>82</v>
      </c>
      <c r="E1201" s="49" t="s">
        <v>290</v>
      </c>
      <c r="F1201" s="48">
        <v>829</v>
      </c>
      <c r="G1201" s="49" t="s">
        <v>107</v>
      </c>
      <c r="H1201" s="36">
        <v>1829300782</v>
      </c>
      <c r="I1201" s="48" t="s">
        <v>1084</v>
      </c>
      <c r="J1201" s="39">
        <v>-88750</v>
      </c>
      <c r="K1201" s="33">
        <v>-114250</v>
      </c>
      <c r="L1201" s="40">
        <v>-130000</v>
      </c>
      <c r="M1201" s="16"/>
      <c r="N1201" s="16"/>
      <c r="O1201" s="16"/>
      <c r="Q1201" s="4"/>
      <c r="R1201" s="5"/>
      <c r="S1201" s="2"/>
      <c r="T1201" s="2"/>
      <c r="U1201" s="2"/>
      <c r="V1201" s="2"/>
      <c r="W1201" s="2"/>
      <c r="X1201" s="2"/>
      <c r="Y1201" s="2"/>
      <c r="Z1201" s="2"/>
    </row>
    <row r="1202" spans="1:26" outlineLevel="2" x14ac:dyDescent="0.25">
      <c r="A1202" s="47" t="s">
        <v>290</v>
      </c>
      <c r="B1202" s="48">
        <v>2</v>
      </c>
      <c r="C1202" s="48" t="s">
        <v>1</v>
      </c>
      <c r="D1202" s="48">
        <v>82</v>
      </c>
      <c r="E1202" s="49" t="s">
        <v>290</v>
      </c>
      <c r="F1202" s="48">
        <v>829</v>
      </c>
      <c r="G1202" s="49" t="s">
        <v>107</v>
      </c>
      <c r="H1202" s="36">
        <v>1829300810</v>
      </c>
      <c r="I1202" s="48" t="s">
        <v>1085</v>
      </c>
      <c r="J1202" s="40">
        <v>-120000</v>
      </c>
      <c r="K1202" s="33">
        <v>-170000</v>
      </c>
      <c r="L1202" s="40">
        <v>-170000</v>
      </c>
      <c r="M1202" s="16"/>
      <c r="N1202" s="16"/>
      <c r="O1202" s="16"/>
      <c r="Q1202" s="4"/>
      <c r="R1202" s="5"/>
      <c r="S1202" s="2"/>
      <c r="T1202" s="2"/>
      <c r="U1202" s="2"/>
      <c r="V1202" s="2"/>
      <c r="W1202" s="2"/>
      <c r="X1202" s="2"/>
      <c r="Y1202" s="2"/>
      <c r="Z1202" s="2"/>
    </row>
    <row r="1203" spans="1:26" outlineLevel="2" x14ac:dyDescent="0.25">
      <c r="A1203" s="47" t="s">
        <v>290</v>
      </c>
      <c r="B1203" s="48">
        <v>2</v>
      </c>
      <c r="C1203" s="48" t="s">
        <v>1</v>
      </c>
      <c r="D1203" s="48">
        <v>82</v>
      </c>
      <c r="E1203" s="49" t="s">
        <v>290</v>
      </c>
      <c r="F1203" s="48">
        <v>829</v>
      </c>
      <c r="G1203" s="49" t="s">
        <v>107</v>
      </c>
      <c r="H1203" s="36">
        <v>1829300850</v>
      </c>
      <c r="I1203" s="48" t="s">
        <v>1086</v>
      </c>
      <c r="J1203" s="40">
        <v>-16250</v>
      </c>
      <c r="K1203" s="33">
        <v>-17500</v>
      </c>
      <c r="L1203" s="40">
        <v>-18000</v>
      </c>
      <c r="M1203" s="16"/>
      <c r="N1203" s="16"/>
      <c r="O1203" s="16"/>
      <c r="Q1203" s="4"/>
      <c r="R1203" s="5"/>
      <c r="S1203" s="2"/>
      <c r="T1203" s="2"/>
      <c r="U1203" s="2"/>
      <c r="V1203" s="2"/>
      <c r="W1203" s="2"/>
      <c r="X1203" s="2"/>
      <c r="Y1203" s="2"/>
      <c r="Z1203" s="2"/>
    </row>
    <row r="1204" spans="1:26" outlineLevel="2" x14ac:dyDescent="0.25">
      <c r="A1204" s="35" t="s">
        <v>290</v>
      </c>
      <c r="B1204" s="48">
        <v>2</v>
      </c>
      <c r="C1204" s="48" t="s">
        <v>1</v>
      </c>
      <c r="D1204" s="48">
        <v>82</v>
      </c>
      <c r="E1204" s="49" t="s">
        <v>290</v>
      </c>
      <c r="F1204" s="48">
        <v>829</v>
      </c>
      <c r="G1204" s="49" t="s">
        <v>107</v>
      </c>
      <c r="H1204" s="36">
        <v>1829300930</v>
      </c>
      <c r="I1204" s="48" t="s">
        <v>1087</v>
      </c>
      <c r="J1204" s="40">
        <v>-58670</v>
      </c>
      <c r="K1204" s="33">
        <v>-38433</v>
      </c>
      <c r="L1204" s="40">
        <v>-35000</v>
      </c>
      <c r="M1204" s="16"/>
      <c r="N1204" s="16"/>
      <c r="O1204" s="16"/>
      <c r="Q1204" s="4"/>
      <c r="R1204" s="5"/>
      <c r="S1204" s="2"/>
      <c r="T1204" s="2"/>
      <c r="U1204" s="2"/>
      <c r="V1204" s="2"/>
      <c r="W1204" s="2"/>
      <c r="X1204" s="2"/>
      <c r="Y1204" s="2"/>
      <c r="Z1204" s="2"/>
    </row>
    <row r="1205" spans="1:26" outlineLevel="2" x14ac:dyDescent="0.25">
      <c r="A1205" s="47" t="s">
        <v>290</v>
      </c>
      <c r="B1205" s="48">
        <v>2</v>
      </c>
      <c r="C1205" s="48" t="s">
        <v>1</v>
      </c>
      <c r="D1205" s="48">
        <v>82</v>
      </c>
      <c r="E1205" s="49" t="s">
        <v>290</v>
      </c>
      <c r="F1205" s="48">
        <v>829</v>
      </c>
      <c r="G1205" s="49" t="s">
        <v>107</v>
      </c>
      <c r="H1205" s="36">
        <v>1829301530</v>
      </c>
      <c r="I1205" s="48" t="s">
        <v>1088</v>
      </c>
      <c r="J1205" s="40">
        <v>-13033.94</v>
      </c>
      <c r="K1205" s="33">
        <v>0</v>
      </c>
      <c r="L1205" s="40">
        <v>0</v>
      </c>
      <c r="M1205" s="16"/>
      <c r="N1205" s="16"/>
      <c r="O1205" s="16"/>
      <c r="Q1205" s="4"/>
      <c r="R1205" s="5"/>
      <c r="S1205" s="2"/>
      <c r="T1205" s="2"/>
      <c r="U1205" s="2"/>
      <c r="V1205" s="2"/>
      <c r="W1205" s="2"/>
      <c r="X1205" s="2"/>
      <c r="Y1205" s="2"/>
      <c r="Z1205" s="2"/>
    </row>
    <row r="1206" spans="1:26" outlineLevel="2" x14ac:dyDescent="0.25">
      <c r="A1206" s="47" t="s">
        <v>290</v>
      </c>
      <c r="B1206" s="48">
        <v>2</v>
      </c>
      <c r="C1206" s="48" t="s">
        <v>1</v>
      </c>
      <c r="D1206" s="48">
        <v>82</v>
      </c>
      <c r="E1206" s="49" t="s">
        <v>290</v>
      </c>
      <c r="F1206" s="48">
        <v>829</v>
      </c>
      <c r="G1206" s="49" t="s">
        <v>107</v>
      </c>
      <c r="H1206" s="36">
        <v>1829301531</v>
      </c>
      <c r="I1206" s="48" t="s">
        <v>1089</v>
      </c>
      <c r="J1206" s="40">
        <v>0</v>
      </c>
      <c r="K1206" s="33">
        <v>-1676.66</v>
      </c>
      <c r="L1206" s="40">
        <v>0</v>
      </c>
      <c r="M1206" s="16"/>
      <c r="N1206" s="16"/>
      <c r="O1206" s="16"/>
      <c r="Q1206" s="4"/>
      <c r="R1206" s="5"/>
      <c r="S1206" s="2"/>
      <c r="T1206" s="2"/>
      <c r="U1206" s="2"/>
      <c r="V1206" s="2"/>
      <c r="W1206" s="2"/>
      <c r="X1206" s="2"/>
      <c r="Y1206" s="2"/>
      <c r="Z1206" s="2"/>
    </row>
    <row r="1207" spans="1:26" outlineLevel="2" x14ac:dyDescent="0.25">
      <c r="A1207" s="47" t="s">
        <v>290</v>
      </c>
      <c r="B1207" s="48">
        <v>2</v>
      </c>
      <c r="C1207" s="48" t="s">
        <v>1</v>
      </c>
      <c r="D1207" s="48">
        <v>82</v>
      </c>
      <c r="E1207" s="49" t="s">
        <v>290</v>
      </c>
      <c r="F1207" s="48">
        <v>829</v>
      </c>
      <c r="G1207" s="49" t="s">
        <v>107</v>
      </c>
      <c r="H1207" s="36">
        <v>1829301535</v>
      </c>
      <c r="I1207" s="48" t="s">
        <v>1090</v>
      </c>
      <c r="J1207" s="40">
        <v>-7777.2</v>
      </c>
      <c r="K1207" s="33">
        <v>-36992.25</v>
      </c>
      <c r="L1207" s="40">
        <v>0</v>
      </c>
      <c r="M1207" s="16"/>
      <c r="N1207" s="16"/>
      <c r="O1207" s="16"/>
      <c r="Q1207" s="4"/>
      <c r="R1207" s="5"/>
      <c r="S1207" s="2"/>
      <c r="T1207" s="2"/>
      <c r="U1207" s="2"/>
      <c r="V1207" s="2"/>
      <c r="W1207" s="2"/>
      <c r="X1207" s="2"/>
      <c r="Y1207" s="2"/>
      <c r="Z1207" s="2"/>
    </row>
    <row r="1208" spans="1:26" outlineLevel="1" x14ac:dyDescent="0.25">
      <c r="A1208" s="56" t="s">
        <v>1261</v>
      </c>
      <c r="B1208" s="48"/>
      <c r="C1208" s="48"/>
      <c r="D1208" s="48"/>
      <c r="F1208" s="48"/>
      <c r="H1208" s="36"/>
      <c r="I1208" s="48"/>
      <c r="J1208" s="40">
        <f>SUBTOTAL(9,J1107:J1207)</f>
        <v>-17384823.880000006</v>
      </c>
      <c r="K1208" s="33">
        <f>SUBTOTAL(9,K1107:K1207)</f>
        <v>-16716820.140000002</v>
      </c>
      <c r="L1208" s="40">
        <f>SUBTOTAL(9,L1107:L1207)</f>
        <v>-16003000</v>
      </c>
      <c r="M1208" s="16"/>
      <c r="N1208" s="16"/>
      <c r="O1208" s="16"/>
      <c r="Q1208" s="4"/>
      <c r="R1208" s="5"/>
      <c r="S1208" s="2"/>
      <c r="T1208" s="2"/>
      <c r="U1208" s="2"/>
      <c r="V1208" s="2"/>
      <c r="W1208" s="2"/>
      <c r="X1208" s="2"/>
      <c r="Y1208" s="2"/>
      <c r="Z1208" s="2"/>
    </row>
    <row r="1209" spans="1:26" outlineLevel="2" x14ac:dyDescent="0.25">
      <c r="A1209" s="47" t="s">
        <v>330</v>
      </c>
      <c r="B1209" s="48">
        <v>2</v>
      </c>
      <c r="C1209" s="48" t="s">
        <v>1</v>
      </c>
      <c r="D1209" s="48">
        <v>84</v>
      </c>
      <c r="E1209" s="49" t="s">
        <v>330</v>
      </c>
      <c r="F1209" s="48">
        <v>841</v>
      </c>
      <c r="G1209" s="49" t="s">
        <v>331</v>
      </c>
      <c r="H1209" s="36">
        <v>1841000110</v>
      </c>
      <c r="I1209" s="48" t="s">
        <v>517</v>
      </c>
      <c r="J1209" s="40">
        <v>-5765098.3499999996</v>
      </c>
      <c r="K1209" s="33">
        <v>-5902562.1299999999</v>
      </c>
      <c r="L1209" s="40">
        <v>-4838000</v>
      </c>
      <c r="M1209" s="16"/>
      <c r="N1209" s="16"/>
      <c r="O1209" s="16"/>
      <c r="Q1209" s="4"/>
      <c r="R1209" s="5"/>
      <c r="S1209" s="2"/>
      <c r="T1209" s="2"/>
      <c r="U1209" s="2"/>
      <c r="V1209" s="2"/>
      <c r="W1209" s="2"/>
      <c r="X1209" s="2"/>
      <c r="Y1209" s="2"/>
      <c r="Z1209" s="2"/>
    </row>
    <row r="1210" spans="1:26" outlineLevel="2" x14ac:dyDescent="0.25">
      <c r="A1210" s="47" t="s">
        <v>330</v>
      </c>
      <c r="B1210" s="48">
        <v>2</v>
      </c>
      <c r="C1210" s="48" t="s">
        <v>1</v>
      </c>
      <c r="D1210" s="48">
        <v>84</v>
      </c>
      <c r="E1210" s="49" t="s">
        <v>330</v>
      </c>
      <c r="F1210" s="48">
        <v>841</v>
      </c>
      <c r="G1210" s="49" t="s">
        <v>331</v>
      </c>
      <c r="H1210" s="36">
        <v>1841000140</v>
      </c>
      <c r="I1210" s="48" t="s">
        <v>519</v>
      </c>
      <c r="J1210" s="40">
        <v>0</v>
      </c>
      <c r="K1210" s="33">
        <v>-17245.599999999999</v>
      </c>
      <c r="L1210" s="40">
        <v>-20000</v>
      </c>
      <c r="M1210" s="16"/>
      <c r="N1210" s="16"/>
      <c r="O1210" s="16"/>
      <c r="Q1210" s="4"/>
      <c r="R1210" s="5"/>
      <c r="S1210" s="2"/>
      <c r="T1210" s="2"/>
      <c r="U1210" s="2"/>
      <c r="V1210" s="2"/>
      <c r="W1210" s="2"/>
      <c r="X1210" s="2"/>
      <c r="Y1210" s="2"/>
      <c r="Z1210" s="2"/>
    </row>
    <row r="1211" spans="1:26" outlineLevel="2" x14ac:dyDescent="0.25">
      <c r="A1211" s="47" t="s">
        <v>330</v>
      </c>
      <c r="B1211" s="48">
        <v>2</v>
      </c>
      <c r="C1211" s="48" t="s">
        <v>1</v>
      </c>
      <c r="D1211" s="48">
        <v>84</v>
      </c>
      <c r="E1211" s="49" t="s">
        <v>330</v>
      </c>
      <c r="F1211" s="48">
        <v>841</v>
      </c>
      <c r="G1211" s="49" t="s">
        <v>331</v>
      </c>
      <c r="H1211" s="36">
        <v>1841000470</v>
      </c>
      <c r="I1211" s="48" t="s">
        <v>1091</v>
      </c>
      <c r="J1211" s="50">
        <v>0</v>
      </c>
      <c r="K1211" s="33">
        <v>0</v>
      </c>
      <c r="L1211" s="40">
        <v>-5000</v>
      </c>
      <c r="M1211" s="16"/>
      <c r="N1211" s="16"/>
      <c r="O1211" s="16"/>
      <c r="Q1211" s="4"/>
      <c r="R1211" s="5"/>
      <c r="S1211" s="2"/>
      <c r="T1211" s="2"/>
      <c r="U1211" s="2"/>
      <c r="V1211" s="2"/>
      <c r="W1211" s="2"/>
      <c r="X1211" s="2"/>
      <c r="Y1211" s="2"/>
      <c r="Z1211" s="2"/>
    </row>
    <row r="1212" spans="1:26" outlineLevel="2" x14ac:dyDescent="0.25">
      <c r="A1212" s="47" t="s">
        <v>330</v>
      </c>
      <c r="B1212" s="48">
        <v>2</v>
      </c>
      <c r="C1212" s="48" t="s">
        <v>1</v>
      </c>
      <c r="D1212" s="48">
        <v>84</v>
      </c>
      <c r="E1212" s="49" t="s">
        <v>330</v>
      </c>
      <c r="F1212" s="48">
        <v>841</v>
      </c>
      <c r="G1212" s="49" t="s">
        <v>331</v>
      </c>
      <c r="H1212" s="36">
        <v>1841000511</v>
      </c>
      <c r="I1212" s="48" t="s">
        <v>523</v>
      </c>
      <c r="J1212" s="40">
        <v>-5486.17</v>
      </c>
      <c r="K1212" s="33">
        <v>-5442.7</v>
      </c>
      <c r="L1212" s="40">
        <v>-8000</v>
      </c>
      <c r="M1212" s="16"/>
      <c r="N1212" s="16"/>
      <c r="O1212" s="16"/>
      <c r="Q1212" s="4"/>
      <c r="R1212" s="5"/>
      <c r="S1212" s="2"/>
      <c r="T1212" s="2"/>
      <c r="U1212" s="2"/>
      <c r="V1212" s="2"/>
      <c r="W1212" s="2"/>
      <c r="X1212" s="2"/>
      <c r="Y1212" s="2"/>
      <c r="Z1212" s="2"/>
    </row>
    <row r="1213" spans="1:26" outlineLevel="2" x14ac:dyDescent="0.25">
      <c r="A1213" s="47" t="s">
        <v>330</v>
      </c>
      <c r="B1213" s="48">
        <v>2</v>
      </c>
      <c r="C1213" s="48" t="s">
        <v>1</v>
      </c>
      <c r="D1213" s="48">
        <v>84</v>
      </c>
      <c r="E1213" s="49" t="s">
        <v>330</v>
      </c>
      <c r="F1213" s="48">
        <v>841</v>
      </c>
      <c r="G1213" s="49" t="s">
        <v>331</v>
      </c>
      <c r="H1213" s="36">
        <v>1841000514</v>
      </c>
      <c r="I1213" s="48" t="s">
        <v>593</v>
      </c>
      <c r="J1213" s="40">
        <v>0</v>
      </c>
      <c r="K1213" s="33">
        <v>0</v>
      </c>
      <c r="L1213" s="40">
        <v>-7000</v>
      </c>
      <c r="M1213" s="16"/>
      <c r="N1213" s="16"/>
      <c r="O1213" s="16"/>
      <c r="Q1213" s="4"/>
      <c r="R1213" s="5"/>
      <c r="S1213" s="2"/>
      <c r="T1213" s="2"/>
      <c r="U1213" s="2"/>
      <c r="V1213" s="2"/>
      <c r="W1213" s="2"/>
      <c r="X1213" s="2"/>
      <c r="Y1213" s="2"/>
      <c r="Z1213" s="2"/>
    </row>
    <row r="1214" spans="1:26" outlineLevel="2" x14ac:dyDescent="0.25">
      <c r="A1214" s="47" t="s">
        <v>330</v>
      </c>
      <c r="B1214" s="48">
        <v>2</v>
      </c>
      <c r="C1214" s="48" t="s">
        <v>1</v>
      </c>
      <c r="D1214" s="48">
        <v>84</v>
      </c>
      <c r="E1214" s="49" t="s">
        <v>330</v>
      </c>
      <c r="F1214" s="48">
        <v>841</v>
      </c>
      <c r="G1214" s="49" t="s">
        <v>331</v>
      </c>
      <c r="H1214" s="36">
        <v>1841000521</v>
      </c>
      <c r="I1214" s="48" t="s">
        <v>1092</v>
      </c>
      <c r="J1214" s="40">
        <v>-53596.63</v>
      </c>
      <c r="K1214" s="33">
        <v>-23795.040000000001</v>
      </c>
      <c r="L1214" s="40">
        <v>-20000</v>
      </c>
      <c r="M1214" s="16"/>
      <c r="N1214" s="16"/>
      <c r="O1214" s="16"/>
      <c r="Q1214" s="4"/>
      <c r="R1214" s="5"/>
      <c r="S1214" s="2"/>
      <c r="T1214" s="2"/>
      <c r="U1214" s="2"/>
      <c r="V1214" s="2"/>
      <c r="W1214" s="2"/>
      <c r="X1214" s="2"/>
      <c r="Y1214" s="2"/>
      <c r="Z1214" s="2"/>
    </row>
    <row r="1215" spans="1:26" outlineLevel="2" x14ac:dyDescent="0.25">
      <c r="A1215" s="47" t="s">
        <v>330</v>
      </c>
      <c r="B1215" s="48">
        <v>2</v>
      </c>
      <c r="C1215" s="48" t="s">
        <v>1</v>
      </c>
      <c r="D1215" s="48">
        <v>84</v>
      </c>
      <c r="E1215" s="49" t="s">
        <v>330</v>
      </c>
      <c r="F1215" s="48">
        <v>841</v>
      </c>
      <c r="G1215" s="49" t="s">
        <v>331</v>
      </c>
      <c r="H1215" s="36">
        <v>1841000523</v>
      </c>
      <c r="I1215" s="48" t="s">
        <v>527</v>
      </c>
      <c r="J1215" s="40">
        <v>-1200</v>
      </c>
      <c r="K1215" s="33">
        <v>0</v>
      </c>
      <c r="L1215" s="40">
        <v>-1000</v>
      </c>
      <c r="M1215" s="16"/>
      <c r="N1215" s="16"/>
      <c r="O1215" s="16"/>
      <c r="Q1215" s="4"/>
      <c r="R1215" s="5"/>
      <c r="S1215" s="2"/>
      <c r="T1215" s="2"/>
      <c r="U1215" s="2"/>
      <c r="V1215" s="2"/>
      <c r="W1215" s="2"/>
      <c r="X1215" s="2"/>
      <c r="Y1215" s="2"/>
      <c r="Z1215" s="2"/>
    </row>
    <row r="1216" spans="1:26" outlineLevel="2" x14ac:dyDescent="0.25">
      <c r="A1216" s="47" t="s">
        <v>330</v>
      </c>
      <c r="B1216" s="48">
        <v>2</v>
      </c>
      <c r="C1216" s="48" t="s">
        <v>1</v>
      </c>
      <c r="D1216" s="48">
        <v>84</v>
      </c>
      <c r="E1216" s="49" t="s">
        <v>330</v>
      </c>
      <c r="F1216" s="48">
        <v>841</v>
      </c>
      <c r="G1216" s="49" t="s">
        <v>331</v>
      </c>
      <c r="H1216" s="36">
        <v>1841000530</v>
      </c>
      <c r="I1216" s="48" t="s">
        <v>1093</v>
      </c>
      <c r="J1216" s="40">
        <v>0</v>
      </c>
      <c r="K1216" s="33">
        <v>-15586.51</v>
      </c>
      <c r="L1216" s="40">
        <v>-60000</v>
      </c>
      <c r="M1216" s="16"/>
      <c r="N1216" s="16"/>
      <c r="O1216" s="16"/>
      <c r="Q1216" s="4"/>
      <c r="R1216" s="5"/>
      <c r="S1216" s="2"/>
      <c r="T1216" s="2"/>
      <c r="U1216" s="2"/>
      <c r="V1216" s="2"/>
      <c r="W1216" s="2"/>
      <c r="X1216" s="2"/>
      <c r="Y1216" s="2"/>
      <c r="Z1216" s="2"/>
    </row>
    <row r="1217" spans="1:26" outlineLevel="2" x14ac:dyDescent="0.25">
      <c r="A1217" s="47" t="s">
        <v>330</v>
      </c>
      <c r="B1217" s="48">
        <v>2</v>
      </c>
      <c r="C1217" s="48" t="s">
        <v>1</v>
      </c>
      <c r="D1217" s="48">
        <v>84</v>
      </c>
      <c r="E1217" s="49" t="s">
        <v>330</v>
      </c>
      <c r="F1217" s="48">
        <v>841</v>
      </c>
      <c r="G1217" s="49" t="s">
        <v>331</v>
      </c>
      <c r="H1217" s="36">
        <v>1841000532</v>
      </c>
      <c r="I1217" s="48" t="s">
        <v>1094</v>
      </c>
      <c r="J1217" s="40">
        <v>-57540.31</v>
      </c>
      <c r="K1217" s="33">
        <v>-44748.93</v>
      </c>
      <c r="L1217" s="40">
        <v>0</v>
      </c>
      <c r="M1217" s="16"/>
      <c r="N1217" s="16"/>
      <c r="O1217" s="16"/>
      <c r="Q1217" s="4"/>
      <c r="R1217" s="5"/>
      <c r="S1217" s="2"/>
      <c r="T1217" s="2"/>
      <c r="U1217" s="2"/>
      <c r="V1217" s="2"/>
      <c r="W1217" s="2"/>
      <c r="X1217" s="2"/>
      <c r="Y1217" s="2"/>
      <c r="Z1217" s="2"/>
    </row>
    <row r="1218" spans="1:26" outlineLevel="2" x14ac:dyDescent="0.25">
      <c r="A1218" s="47" t="s">
        <v>330</v>
      </c>
      <c r="B1218" s="48">
        <v>2</v>
      </c>
      <c r="C1218" s="48" t="s">
        <v>1</v>
      </c>
      <c r="D1218" s="48">
        <v>84</v>
      </c>
      <c r="E1218" s="49" t="s">
        <v>330</v>
      </c>
      <c r="F1218" s="48">
        <v>841</v>
      </c>
      <c r="G1218" s="49" t="s">
        <v>331</v>
      </c>
      <c r="H1218" s="36">
        <v>1841000540</v>
      </c>
      <c r="I1218" s="48" t="s">
        <v>529</v>
      </c>
      <c r="J1218" s="40">
        <v>-4730.8500000000004</v>
      </c>
      <c r="K1218" s="33">
        <v>-1725.75</v>
      </c>
      <c r="L1218" s="40">
        <v>-8000</v>
      </c>
      <c r="M1218" s="16"/>
      <c r="N1218" s="16"/>
      <c r="O1218" s="16"/>
      <c r="Q1218" s="4"/>
      <c r="R1218" s="5"/>
      <c r="S1218" s="2"/>
      <c r="T1218" s="2"/>
      <c r="U1218" s="2"/>
      <c r="V1218" s="2"/>
      <c r="W1218" s="2"/>
      <c r="X1218" s="2"/>
      <c r="Y1218" s="2"/>
      <c r="Z1218" s="2"/>
    </row>
    <row r="1219" spans="1:26" outlineLevel="2" x14ac:dyDescent="0.25">
      <c r="A1219" s="47" t="s">
        <v>330</v>
      </c>
      <c r="B1219" s="48">
        <v>2</v>
      </c>
      <c r="C1219" s="48" t="s">
        <v>1</v>
      </c>
      <c r="D1219" s="48">
        <v>84</v>
      </c>
      <c r="E1219" s="49" t="s">
        <v>330</v>
      </c>
      <c r="F1219" s="48">
        <v>841</v>
      </c>
      <c r="G1219" s="49" t="s">
        <v>331</v>
      </c>
      <c r="H1219" s="36">
        <v>1841000560</v>
      </c>
      <c r="I1219" s="48" t="s">
        <v>1095</v>
      </c>
      <c r="J1219" s="40">
        <v>-1679.7</v>
      </c>
      <c r="K1219" s="33">
        <v>-2122.9</v>
      </c>
      <c r="L1219" s="40">
        <v>0</v>
      </c>
      <c r="M1219" s="16"/>
      <c r="N1219" s="16"/>
      <c r="O1219" s="16"/>
      <c r="Q1219" s="4"/>
      <c r="R1219" s="5"/>
      <c r="S1219" s="2"/>
      <c r="T1219" s="2"/>
      <c r="U1219" s="2"/>
      <c r="V1219" s="2"/>
      <c r="W1219" s="2"/>
      <c r="X1219" s="2"/>
      <c r="Y1219" s="2"/>
      <c r="Z1219" s="2"/>
    </row>
    <row r="1220" spans="1:26" outlineLevel="2" x14ac:dyDescent="0.25">
      <c r="A1220" s="47" t="s">
        <v>330</v>
      </c>
      <c r="B1220" s="48">
        <v>2</v>
      </c>
      <c r="C1220" s="48" t="s">
        <v>1</v>
      </c>
      <c r="D1220" s="48">
        <v>84</v>
      </c>
      <c r="E1220" s="49" t="s">
        <v>330</v>
      </c>
      <c r="F1220" s="48">
        <v>841</v>
      </c>
      <c r="G1220" s="49" t="s">
        <v>331</v>
      </c>
      <c r="H1220" s="36">
        <v>1841000710</v>
      </c>
      <c r="I1220" s="48" t="s">
        <v>1096</v>
      </c>
      <c r="J1220" s="40">
        <v>-5531</v>
      </c>
      <c r="K1220" s="33">
        <v>0</v>
      </c>
      <c r="L1220" s="40">
        <v>-5000</v>
      </c>
      <c r="M1220" s="16"/>
      <c r="N1220" s="16"/>
      <c r="O1220" s="16"/>
      <c r="Q1220" s="4"/>
      <c r="R1220" s="5"/>
      <c r="S1220" s="2"/>
      <c r="T1220" s="2"/>
      <c r="U1220" s="2"/>
      <c r="V1220" s="2"/>
      <c r="W1220" s="2"/>
      <c r="X1220" s="2"/>
      <c r="Y1220" s="2"/>
      <c r="Z1220" s="2"/>
    </row>
    <row r="1221" spans="1:26" outlineLevel="2" x14ac:dyDescent="0.25">
      <c r="A1221" s="47" t="s">
        <v>330</v>
      </c>
      <c r="B1221" s="48">
        <v>2</v>
      </c>
      <c r="C1221" s="48" t="s">
        <v>1</v>
      </c>
      <c r="D1221" s="48">
        <v>84</v>
      </c>
      <c r="E1221" s="49" t="s">
        <v>330</v>
      </c>
      <c r="F1221" s="48">
        <v>841</v>
      </c>
      <c r="G1221" s="49" t="s">
        <v>331</v>
      </c>
      <c r="H1221" s="36">
        <v>1841000750</v>
      </c>
      <c r="I1221" s="48" t="s">
        <v>534</v>
      </c>
      <c r="J1221" s="40">
        <v>-90190.37</v>
      </c>
      <c r="K1221" s="33">
        <v>-80967.87</v>
      </c>
      <c r="L1221" s="40">
        <v>-80000</v>
      </c>
      <c r="M1221" s="16"/>
      <c r="N1221" s="16"/>
      <c r="O1221" s="16"/>
      <c r="Q1221" s="4"/>
      <c r="R1221" s="5"/>
      <c r="S1221" s="2"/>
      <c r="T1221" s="2"/>
      <c r="U1221" s="2"/>
      <c r="V1221" s="2"/>
      <c r="W1221" s="2"/>
      <c r="X1221" s="2"/>
      <c r="Y1221" s="2"/>
      <c r="Z1221" s="2"/>
    </row>
    <row r="1222" spans="1:26" outlineLevel="2" x14ac:dyDescent="0.25">
      <c r="A1222" s="47" t="s">
        <v>330</v>
      </c>
      <c r="B1222" s="48">
        <v>2</v>
      </c>
      <c r="C1222" s="48" t="s">
        <v>1</v>
      </c>
      <c r="D1222" s="48">
        <v>84</v>
      </c>
      <c r="E1222" s="49" t="s">
        <v>330</v>
      </c>
      <c r="F1222" s="48">
        <v>841</v>
      </c>
      <c r="G1222" s="49" t="s">
        <v>331</v>
      </c>
      <c r="H1222" s="36">
        <v>1841000767</v>
      </c>
      <c r="I1222" s="48" t="s">
        <v>844</v>
      </c>
      <c r="J1222" s="40">
        <v>-70026.8</v>
      </c>
      <c r="K1222" s="33">
        <v>0</v>
      </c>
      <c r="L1222" s="40">
        <v>0</v>
      </c>
      <c r="M1222" s="16"/>
      <c r="N1222" s="16"/>
      <c r="O1222" s="16"/>
      <c r="Q1222" s="4"/>
      <c r="R1222" s="5"/>
      <c r="S1222" s="2"/>
      <c r="T1222" s="2"/>
      <c r="U1222" s="2"/>
      <c r="V1222" s="2"/>
      <c r="W1222" s="2"/>
      <c r="X1222" s="2"/>
      <c r="Y1222" s="2"/>
      <c r="Z1222" s="2"/>
    </row>
    <row r="1223" spans="1:26" outlineLevel="2" x14ac:dyDescent="0.25">
      <c r="A1223" s="47" t="s">
        <v>330</v>
      </c>
      <c r="B1223" s="48">
        <v>2</v>
      </c>
      <c r="C1223" s="48" t="s">
        <v>1</v>
      </c>
      <c r="D1223" s="48">
        <v>84</v>
      </c>
      <c r="E1223" s="49" t="s">
        <v>330</v>
      </c>
      <c r="F1223" s="48">
        <v>841</v>
      </c>
      <c r="G1223" s="49" t="s">
        <v>331</v>
      </c>
      <c r="H1223" s="36">
        <v>1841000780</v>
      </c>
      <c r="I1223" s="48" t="s">
        <v>560</v>
      </c>
      <c r="J1223" s="40">
        <v>-6202.33</v>
      </c>
      <c r="K1223" s="33">
        <v>-3217.9</v>
      </c>
      <c r="L1223" s="40">
        <v>-7000</v>
      </c>
      <c r="M1223" s="16"/>
      <c r="N1223" s="16"/>
      <c r="O1223" s="16"/>
      <c r="Q1223" s="4"/>
      <c r="R1223" s="5"/>
      <c r="S1223" s="2"/>
      <c r="T1223" s="2"/>
      <c r="U1223" s="2"/>
      <c r="V1223" s="2"/>
      <c r="W1223" s="2"/>
      <c r="X1223" s="2"/>
      <c r="Y1223" s="2"/>
      <c r="Z1223" s="2"/>
    </row>
    <row r="1224" spans="1:26" outlineLevel="2" x14ac:dyDescent="0.25">
      <c r="A1224" s="47" t="s">
        <v>330</v>
      </c>
      <c r="B1224" s="48">
        <v>2</v>
      </c>
      <c r="C1224" s="48" t="s">
        <v>1</v>
      </c>
      <c r="D1224" s="48">
        <v>84</v>
      </c>
      <c r="E1224" s="49" t="s">
        <v>330</v>
      </c>
      <c r="F1224" s="48">
        <v>841</v>
      </c>
      <c r="G1224" s="49" t="s">
        <v>331</v>
      </c>
      <c r="H1224" s="36">
        <v>1841000930</v>
      </c>
      <c r="I1224" s="48" t="s">
        <v>541</v>
      </c>
      <c r="J1224" s="40">
        <v>-3217.34</v>
      </c>
      <c r="K1224" s="33">
        <v>-22360</v>
      </c>
      <c r="L1224" s="40">
        <v>-20000</v>
      </c>
      <c r="M1224" s="16"/>
      <c r="N1224" s="16"/>
      <c r="O1224" s="16"/>
      <c r="Q1224" s="4"/>
      <c r="R1224" s="5"/>
      <c r="S1224" s="2"/>
      <c r="T1224" s="2"/>
      <c r="U1224" s="2"/>
      <c r="V1224" s="2"/>
      <c r="W1224" s="2"/>
      <c r="X1224" s="2"/>
      <c r="Y1224" s="2"/>
      <c r="Z1224" s="2"/>
    </row>
    <row r="1225" spans="1:26" outlineLevel="2" x14ac:dyDescent="0.25">
      <c r="A1225" s="47" t="s">
        <v>330</v>
      </c>
      <c r="B1225" s="48">
        <v>2</v>
      </c>
      <c r="C1225" s="48" t="s">
        <v>1</v>
      </c>
      <c r="D1225" s="48">
        <v>84</v>
      </c>
      <c r="E1225" s="49" t="s">
        <v>330</v>
      </c>
      <c r="F1225" s="48">
        <v>841</v>
      </c>
      <c r="G1225" s="49" t="s">
        <v>331</v>
      </c>
      <c r="H1225" s="36">
        <v>1841100780</v>
      </c>
      <c r="I1225" s="48" t="s">
        <v>335</v>
      </c>
      <c r="J1225" s="40">
        <v>-3533.5</v>
      </c>
      <c r="K1225" s="33">
        <v>-11577</v>
      </c>
      <c r="L1225" s="40">
        <v>-40000</v>
      </c>
      <c r="M1225" s="16"/>
      <c r="N1225" s="16"/>
      <c r="O1225" s="16"/>
      <c r="Q1225" s="4"/>
      <c r="R1225" s="5"/>
      <c r="S1225" s="2"/>
      <c r="T1225" s="2"/>
      <c r="U1225" s="2"/>
      <c r="V1225" s="2"/>
      <c r="W1225" s="2"/>
      <c r="X1225" s="2"/>
      <c r="Y1225" s="2"/>
      <c r="Z1225" s="2"/>
    </row>
    <row r="1226" spans="1:26" outlineLevel="2" x14ac:dyDescent="0.25">
      <c r="A1226" s="47" t="s">
        <v>330</v>
      </c>
      <c r="B1226" s="48">
        <v>2</v>
      </c>
      <c r="C1226" s="48" t="s">
        <v>1</v>
      </c>
      <c r="D1226" s="48">
        <v>84</v>
      </c>
      <c r="E1226" s="49" t="s">
        <v>330</v>
      </c>
      <c r="F1226" s="48">
        <v>841</v>
      </c>
      <c r="G1226" s="49" t="s">
        <v>331</v>
      </c>
      <c r="H1226" s="36">
        <v>1841101840</v>
      </c>
      <c r="I1226" s="48" t="s">
        <v>340</v>
      </c>
      <c r="J1226" s="40">
        <v>0</v>
      </c>
      <c r="K1226" s="33">
        <v>0</v>
      </c>
      <c r="L1226" s="40">
        <v>-150000</v>
      </c>
      <c r="M1226" s="16"/>
      <c r="N1226" s="16"/>
      <c r="O1226" s="16"/>
      <c r="Q1226" s="4"/>
      <c r="R1226" s="5"/>
      <c r="S1226" s="2"/>
      <c r="T1226" s="2"/>
      <c r="U1226" s="2"/>
      <c r="V1226" s="2"/>
      <c r="W1226" s="2"/>
      <c r="X1226" s="2"/>
      <c r="Y1226" s="2"/>
      <c r="Z1226" s="2"/>
    </row>
    <row r="1227" spans="1:26" outlineLevel="2" x14ac:dyDescent="0.25">
      <c r="A1227" s="47" t="s">
        <v>330</v>
      </c>
      <c r="B1227" s="48">
        <v>2</v>
      </c>
      <c r="C1227" s="48" t="s">
        <v>1</v>
      </c>
      <c r="D1227" s="48">
        <v>84</v>
      </c>
      <c r="E1227" s="49" t="s">
        <v>330</v>
      </c>
      <c r="F1227" s="48">
        <v>842</v>
      </c>
      <c r="G1227" s="49" t="s">
        <v>341</v>
      </c>
      <c r="H1227" s="36">
        <v>1842101767</v>
      </c>
      <c r="I1227" s="48" t="s">
        <v>343</v>
      </c>
      <c r="J1227" s="40">
        <v>-144557.59</v>
      </c>
      <c r="K1227" s="33">
        <v>-28837.119999999999</v>
      </c>
      <c r="L1227" s="40">
        <v>-35000</v>
      </c>
      <c r="M1227" s="16"/>
      <c r="N1227" s="16"/>
      <c r="O1227" s="16"/>
      <c r="Q1227" s="4"/>
      <c r="R1227" s="5"/>
      <c r="S1227" s="2"/>
      <c r="T1227" s="2"/>
      <c r="U1227" s="2"/>
      <c r="V1227" s="2"/>
      <c r="W1227" s="2"/>
      <c r="X1227" s="2"/>
      <c r="Y1227" s="2"/>
      <c r="Z1227" s="2"/>
    </row>
    <row r="1228" spans="1:26" outlineLevel="2" x14ac:dyDescent="0.25">
      <c r="A1228" s="47" t="s">
        <v>330</v>
      </c>
      <c r="B1228" s="48">
        <v>2</v>
      </c>
      <c r="C1228" s="48" t="s">
        <v>1</v>
      </c>
      <c r="D1228" s="48">
        <v>84</v>
      </c>
      <c r="E1228" s="49" t="s">
        <v>330</v>
      </c>
      <c r="F1228" s="48">
        <v>842</v>
      </c>
      <c r="G1228" s="49" t="s">
        <v>341</v>
      </c>
      <c r="H1228" s="36">
        <v>1842200750</v>
      </c>
      <c r="I1228" s="48" t="s">
        <v>1097</v>
      </c>
      <c r="J1228" s="40">
        <v>-1035.5</v>
      </c>
      <c r="K1228" s="33">
        <v>0</v>
      </c>
      <c r="L1228" s="40">
        <v>0</v>
      </c>
      <c r="M1228" s="16"/>
      <c r="N1228" s="16"/>
      <c r="O1228" s="16"/>
      <c r="Q1228" s="4"/>
      <c r="R1228" s="5"/>
      <c r="S1228" s="2"/>
      <c r="T1228" s="2"/>
      <c r="U1228" s="2"/>
      <c r="V1228" s="2"/>
      <c r="W1228" s="2"/>
      <c r="X1228" s="2"/>
      <c r="Y1228" s="2"/>
      <c r="Z1228" s="2"/>
    </row>
    <row r="1229" spans="1:26" outlineLevel="2" x14ac:dyDescent="0.25">
      <c r="A1229" s="47" t="s">
        <v>330</v>
      </c>
      <c r="B1229" s="48">
        <v>2</v>
      </c>
      <c r="C1229" s="48" t="s">
        <v>1</v>
      </c>
      <c r="D1229" s="48">
        <v>84</v>
      </c>
      <c r="E1229" s="49" t="s">
        <v>330</v>
      </c>
      <c r="F1229" s="48">
        <v>842</v>
      </c>
      <c r="G1229" s="49" t="s">
        <v>341</v>
      </c>
      <c r="H1229" s="36">
        <v>1842200810</v>
      </c>
      <c r="I1229" s="48" t="s">
        <v>1098</v>
      </c>
      <c r="J1229" s="40">
        <v>-200000</v>
      </c>
      <c r="K1229" s="33">
        <v>-180000</v>
      </c>
      <c r="L1229" s="40">
        <v>-180000</v>
      </c>
      <c r="M1229" s="16"/>
      <c r="N1229" s="16"/>
      <c r="O1229" s="16"/>
      <c r="Q1229" s="4"/>
      <c r="R1229" s="5"/>
      <c r="S1229" s="2"/>
      <c r="T1229" s="2"/>
      <c r="U1229" s="2"/>
      <c r="V1229" s="2"/>
      <c r="W1229" s="2"/>
      <c r="X1229" s="2"/>
      <c r="Y1229" s="2"/>
      <c r="Z1229" s="2"/>
    </row>
    <row r="1230" spans="1:26" outlineLevel="2" x14ac:dyDescent="0.25">
      <c r="A1230" s="47" t="s">
        <v>330</v>
      </c>
      <c r="B1230" s="48">
        <v>2</v>
      </c>
      <c r="C1230" s="48" t="s">
        <v>1</v>
      </c>
      <c r="D1230" s="48">
        <v>84</v>
      </c>
      <c r="E1230" s="49" t="s">
        <v>330</v>
      </c>
      <c r="F1230" s="48">
        <v>842</v>
      </c>
      <c r="G1230" s="49" t="s">
        <v>341</v>
      </c>
      <c r="H1230" s="36">
        <v>1842210780</v>
      </c>
      <c r="I1230" s="48" t="s">
        <v>1099</v>
      </c>
      <c r="J1230" s="40">
        <v>-1096.8599999999999</v>
      </c>
      <c r="K1230" s="33">
        <v>0</v>
      </c>
      <c r="L1230" s="40">
        <v>0</v>
      </c>
      <c r="M1230" s="16"/>
      <c r="N1230" s="16"/>
      <c r="O1230" s="16"/>
      <c r="Q1230" s="4"/>
      <c r="R1230" s="5"/>
      <c r="S1230" s="2"/>
      <c r="T1230" s="2"/>
      <c r="U1230" s="2"/>
      <c r="V1230" s="2"/>
      <c r="W1230" s="2"/>
      <c r="X1230" s="2"/>
      <c r="Y1230" s="2"/>
      <c r="Z1230" s="2"/>
    </row>
    <row r="1231" spans="1:26" outlineLevel="2" x14ac:dyDescent="0.25">
      <c r="A1231" s="47" t="s">
        <v>330</v>
      </c>
      <c r="B1231" s="48">
        <v>2</v>
      </c>
      <c r="C1231" s="48" t="s">
        <v>1</v>
      </c>
      <c r="D1231" s="48">
        <v>84</v>
      </c>
      <c r="E1231" s="49" t="s">
        <v>330</v>
      </c>
      <c r="F1231" s="48">
        <v>842</v>
      </c>
      <c r="G1231" s="49" t="s">
        <v>341</v>
      </c>
      <c r="H1231" s="36">
        <v>1842240780</v>
      </c>
      <c r="I1231" s="48" t="s">
        <v>1100</v>
      </c>
      <c r="J1231" s="40">
        <v>-139189.39000000001</v>
      </c>
      <c r="K1231" s="33">
        <v>-202891.61</v>
      </c>
      <c r="L1231" s="40">
        <v>-175000</v>
      </c>
      <c r="M1231" s="16"/>
      <c r="N1231" s="16"/>
      <c r="O1231" s="16"/>
      <c r="Q1231" s="4"/>
      <c r="R1231" s="5"/>
      <c r="S1231" s="2"/>
      <c r="T1231" s="2"/>
      <c r="U1231" s="2"/>
      <c r="V1231" s="2"/>
      <c r="W1231" s="2"/>
      <c r="X1231" s="2"/>
      <c r="Y1231" s="2"/>
      <c r="Z1231" s="2"/>
    </row>
    <row r="1232" spans="1:26" outlineLevel="2" x14ac:dyDescent="0.25">
      <c r="A1232" s="47" t="s">
        <v>330</v>
      </c>
      <c r="B1232" s="48">
        <v>2</v>
      </c>
      <c r="C1232" s="48" t="s">
        <v>1</v>
      </c>
      <c r="D1232" s="48">
        <v>84</v>
      </c>
      <c r="E1232" s="49" t="s">
        <v>330</v>
      </c>
      <c r="F1232" s="48">
        <v>842</v>
      </c>
      <c r="G1232" s="49" t="s">
        <v>341</v>
      </c>
      <c r="H1232" s="36">
        <v>1842240840</v>
      </c>
      <c r="I1232" s="48" t="s">
        <v>1101</v>
      </c>
      <c r="J1232" s="40">
        <v>-85822</v>
      </c>
      <c r="K1232" s="33">
        <v>-43214</v>
      </c>
      <c r="L1232" s="40">
        <v>-50000</v>
      </c>
      <c r="M1232" s="16"/>
      <c r="N1232" s="16"/>
      <c r="O1232" s="16"/>
      <c r="Q1232" s="4"/>
      <c r="R1232" s="5"/>
      <c r="S1232" s="2"/>
      <c r="T1232" s="2"/>
      <c r="U1232" s="2"/>
      <c r="V1232" s="2"/>
      <c r="W1232" s="2"/>
      <c r="X1232" s="2"/>
      <c r="Y1232" s="2"/>
      <c r="Z1232" s="2"/>
    </row>
    <row r="1233" spans="1:26" outlineLevel="2" x14ac:dyDescent="0.25">
      <c r="A1233" s="47" t="s">
        <v>330</v>
      </c>
      <c r="B1233" s="48">
        <v>2</v>
      </c>
      <c r="C1233" s="48" t="s">
        <v>1</v>
      </c>
      <c r="D1233" s="48">
        <v>84</v>
      </c>
      <c r="E1233" s="49" t="s">
        <v>330</v>
      </c>
      <c r="F1233" s="48">
        <v>842</v>
      </c>
      <c r="G1233" s="49" t="s">
        <v>341</v>
      </c>
      <c r="H1233" s="36">
        <v>1842250840</v>
      </c>
      <c r="I1233" s="48" t="s">
        <v>1102</v>
      </c>
      <c r="J1233" s="40">
        <v>0</v>
      </c>
      <c r="K1233" s="33">
        <v>0</v>
      </c>
      <c r="L1233" s="40">
        <v>-5000</v>
      </c>
      <c r="M1233" s="16"/>
      <c r="N1233" s="16"/>
      <c r="O1233" s="16"/>
      <c r="Q1233" s="4"/>
      <c r="R1233" s="5"/>
      <c r="S1233" s="2"/>
      <c r="T1233" s="2"/>
      <c r="U1233" s="2"/>
      <c r="V1233" s="2"/>
      <c r="W1233" s="2"/>
      <c r="X1233" s="2"/>
      <c r="Y1233" s="2"/>
      <c r="Z1233" s="2"/>
    </row>
    <row r="1234" spans="1:26" outlineLevel="2" x14ac:dyDescent="0.25">
      <c r="A1234" s="47" t="s">
        <v>330</v>
      </c>
      <c r="B1234" s="48">
        <v>2</v>
      </c>
      <c r="C1234" s="48" t="s">
        <v>1</v>
      </c>
      <c r="D1234" s="48">
        <v>84</v>
      </c>
      <c r="E1234" s="49" t="s">
        <v>330</v>
      </c>
      <c r="F1234" s="48">
        <v>842</v>
      </c>
      <c r="G1234" s="49" t="s">
        <v>341</v>
      </c>
      <c r="H1234" s="36">
        <v>1842300110</v>
      </c>
      <c r="I1234" s="48" t="s">
        <v>1103</v>
      </c>
      <c r="J1234" s="40">
        <v>0</v>
      </c>
      <c r="K1234" s="33">
        <v>0</v>
      </c>
      <c r="L1234" s="40">
        <v>-399000</v>
      </c>
      <c r="M1234" s="16"/>
      <c r="N1234" s="16"/>
      <c r="O1234" s="16"/>
      <c r="Q1234" s="4"/>
      <c r="R1234" s="5"/>
      <c r="S1234" s="2"/>
      <c r="T1234" s="2"/>
      <c r="U1234" s="2"/>
      <c r="V1234" s="2"/>
      <c r="W1234" s="2"/>
      <c r="X1234" s="2"/>
      <c r="Y1234" s="2"/>
      <c r="Z1234" s="2"/>
    </row>
    <row r="1235" spans="1:26" outlineLevel="2" x14ac:dyDescent="0.25">
      <c r="A1235" s="47" t="s">
        <v>330</v>
      </c>
      <c r="B1235" s="48">
        <v>2</v>
      </c>
      <c r="C1235" s="48" t="s">
        <v>1</v>
      </c>
      <c r="D1235" s="48">
        <v>84</v>
      </c>
      <c r="E1235" s="49" t="s">
        <v>330</v>
      </c>
      <c r="F1235" s="48">
        <v>842</v>
      </c>
      <c r="G1235" s="49" t="s">
        <v>341</v>
      </c>
      <c r="H1235" s="36">
        <v>1842300840</v>
      </c>
      <c r="I1235" s="48" t="s">
        <v>349</v>
      </c>
      <c r="J1235" s="40">
        <v>17395</v>
      </c>
      <c r="K1235" s="33">
        <v>0</v>
      </c>
      <c r="L1235" s="40">
        <v>-60000</v>
      </c>
      <c r="M1235" s="16"/>
      <c r="N1235" s="16"/>
      <c r="O1235" s="16"/>
      <c r="Q1235" s="4"/>
      <c r="R1235" s="5"/>
      <c r="S1235" s="2"/>
      <c r="T1235" s="2"/>
      <c r="U1235" s="2"/>
      <c r="V1235" s="2"/>
      <c r="W1235" s="2"/>
      <c r="X1235" s="2"/>
      <c r="Y1235" s="2"/>
      <c r="Z1235" s="2"/>
    </row>
    <row r="1236" spans="1:26" outlineLevel="2" x14ac:dyDescent="0.25">
      <c r="A1236" s="47" t="s">
        <v>330</v>
      </c>
      <c r="B1236" s="48">
        <v>2</v>
      </c>
      <c r="C1236" s="48" t="s">
        <v>1</v>
      </c>
      <c r="D1236" s="48">
        <v>84</v>
      </c>
      <c r="E1236" s="49" t="s">
        <v>330</v>
      </c>
      <c r="F1236" s="48">
        <v>842</v>
      </c>
      <c r="G1236" s="49" t="s">
        <v>341</v>
      </c>
      <c r="H1236" s="36">
        <v>1842350780</v>
      </c>
      <c r="I1236" s="48" t="s">
        <v>1104</v>
      </c>
      <c r="J1236" s="40">
        <v>0</v>
      </c>
      <c r="K1236" s="33">
        <v>-18</v>
      </c>
      <c r="L1236" s="40">
        <v>-100000</v>
      </c>
      <c r="M1236" s="16"/>
      <c r="N1236" s="16"/>
      <c r="O1236" s="16"/>
      <c r="Q1236" s="4"/>
      <c r="R1236" s="5"/>
      <c r="S1236" s="2"/>
      <c r="T1236" s="2"/>
      <c r="U1236" s="2"/>
      <c r="V1236" s="2"/>
      <c r="W1236" s="2"/>
      <c r="X1236" s="2"/>
      <c r="Y1236" s="2"/>
      <c r="Z1236" s="2"/>
    </row>
    <row r="1237" spans="1:26" outlineLevel="2" x14ac:dyDescent="0.25">
      <c r="A1237" s="47" t="s">
        <v>330</v>
      </c>
      <c r="B1237" s="48">
        <v>2</v>
      </c>
      <c r="C1237" s="48" t="s">
        <v>1</v>
      </c>
      <c r="D1237" s="48">
        <v>84</v>
      </c>
      <c r="E1237" s="49" t="s">
        <v>330</v>
      </c>
      <c r="F1237" s="48">
        <v>842</v>
      </c>
      <c r="G1237" s="49" t="s">
        <v>341</v>
      </c>
      <c r="H1237" s="36">
        <v>1842400110</v>
      </c>
      <c r="I1237" s="48" t="s">
        <v>1105</v>
      </c>
      <c r="J1237" s="40">
        <v>0</v>
      </c>
      <c r="K1237" s="33">
        <v>0</v>
      </c>
      <c r="L1237" s="40">
        <v>-95000</v>
      </c>
      <c r="M1237" s="16"/>
      <c r="N1237" s="16"/>
      <c r="O1237" s="16"/>
      <c r="Q1237" s="4"/>
      <c r="R1237" s="5"/>
      <c r="S1237" s="2"/>
      <c r="T1237" s="2"/>
      <c r="U1237" s="2"/>
      <c r="V1237" s="2"/>
      <c r="W1237" s="2"/>
      <c r="X1237" s="2"/>
      <c r="Y1237" s="2"/>
      <c r="Z1237" s="2"/>
    </row>
    <row r="1238" spans="1:26" outlineLevel="2" x14ac:dyDescent="0.25">
      <c r="A1238" s="47" t="s">
        <v>330</v>
      </c>
      <c r="B1238" s="48">
        <v>2</v>
      </c>
      <c r="C1238" s="48" t="s">
        <v>1</v>
      </c>
      <c r="D1238" s="48">
        <v>84</v>
      </c>
      <c r="E1238" s="49" t="s">
        <v>330</v>
      </c>
      <c r="F1238" s="48">
        <v>842</v>
      </c>
      <c r="G1238" s="49" t="s">
        <v>341</v>
      </c>
      <c r="H1238" s="36">
        <v>1842400111</v>
      </c>
      <c r="I1238" s="48" t="s">
        <v>1106</v>
      </c>
      <c r="J1238" s="40">
        <v>0</v>
      </c>
      <c r="K1238" s="33">
        <v>0</v>
      </c>
      <c r="L1238" s="40">
        <v>-229000</v>
      </c>
      <c r="M1238" s="16"/>
      <c r="N1238" s="16"/>
      <c r="O1238" s="16"/>
      <c r="Q1238" s="4"/>
      <c r="R1238" s="5"/>
      <c r="S1238" s="2"/>
      <c r="T1238" s="2"/>
      <c r="U1238" s="2"/>
      <c r="V1238" s="2"/>
      <c r="W1238" s="2"/>
      <c r="X1238" s="2"/>
      <c r="Y1238" s="2"/>
      <c r="Z1238" s="2"/>
    </row>
    <row r="1239" spans="1:26" outlineLevel="2" x14ac:dyDescent="0.25">
      <c r="A1239" s="47" t="s">
        <v>330</v>
      </c>
      <c r="B1239" s="48">
        <v>2</v>
      </c>
      <c r="C1239" s="48" t="s">
        <v>1</v>
      </c>
      <c r="D1239" s="48">
        <v>84</v>
      </c>
      <c r="E1239" s="49" t="s">
        <v>330</v>
      </c>
      <c r="F1239" s="48">
        <v>842</v>
      </c>
      <c r="G1239" s="49" t="s">
        <v>341</v>
      </c>
      <c r="H1239" s="36">
        <v>1842400750</v>
      </c>
      <c r="I1239" s="48" t="s">
        <v>1107</v>
      </c>
      <c r="J1239" s="40">
        <v>-193659.54</v>
      </c>
      <c r="K1239" s="33">
        <v>-204828</v>
      </c>
      <c r="L1239" s="40">
        <v>-130000</v>
      </c>
      <c r="M1239" s="16"/>
      <c r="N1239" s="16"/>
      <c r="O1239" s="16"/>
      <c r="Q1239" s="4"/>
      <c r="R1239" s="5"/>
      <c r="S1239" s="2"/>
      <c r="T1239" s="2"/>
      <c r="U1239" s="2"/>
      <c r="V1239" s="2"/>
      <c r="W1239" s="2"/>
      <c r="X1239" s="2"/>
      <c r="Y1239" s="2"/>
      <c r="Z1239" s="2"/>
    </row>
    <row r="1240" spans="1:26" outlineLevel="2" x14ac:dyDescent="0.25">
      <c r="A1240" s="47" t="s">
        <v>330</v>
      </c>
      <c r="B1240" s="48">
        <v>2</v>
      </c>
      <c r="C1240" s="48" t="s">
        <v>1</v>
      </c>
      <c r="D1240" s="48">
        <v>84</v>
      </c>
      <c r="E1240" s="49" t="s">
        <v>330</v>
      </c>
      <c r="F1240" s="48">
        <v>842</v>
      </c>
      <c r="G1240" s="49" t="s">
        <v>341</v>
      </c>
      <c r="H1240" s="36">
        <v>1842400752</v>
      </c>
      <c r="I1240" s="48" t="s">
        <v>351</v>
      </c>
      <c r="J1240" s="40">
        <v>-1321.93</v>
      </c>
      <c r="K1240" s="33">
        <v>0</v>
      </c>
      <c r="L1240" s="40">
        <v>0</v>
      </c>
      <c r="M1240" s="16"/>
      <c r="N1240" s="16"/>
      <c r="O1240" s="16"/>
      <c r="Q1240" s="4"/>
      <c r="R1240" s="5"/>
      <c r="S1240" s="2"/>
      <c r="T1240" s="2"/>
      <c r="U1240" s="2"/>
      <c r="V1240" s="2"/>
      <c r="W1240" s="2"/>
      <c r="X1240" s="2"/>
      <c r="Y1240" s="2"/>
      <c r="Z1240" s="2"/>
    </row>
    <row r="1241" spans="1:26" outlineLevel="2" x14ac:dyDescent="0.25">
      <c r="A1241" s="47" t="s">
        <v>330</v>
      </c>
      <c r="B1241" s="48">
        <v>2</v>
      </c>
      <c r="C1241" s="48" t="s">
        <v>1</v>
      </c>
      <c r="D1241" s="48">
        <v>84</v>
      </c>
      <c r="E1241" s="49" t="s">
        <v>330</v>
      </c>
      <c r="F1241" s="48">
        <v>842</v>
      </c>
      <c r="G1241" s="49" t="s">
        <v>341</v>
      </c>
      <c r="H1241" s="36">
        <v>1842400780</v>
      </c>
      <c r="I1241" s="48" t="s">
        <v>1108</v>
      </c>
      <c r="J1241" s="40">
        <v>0</v>
      </c>
      <c r="K1241" s="33">
        <v>0</v>
      </c>
      <c r="L1241" s="40">
        <v>-90000</v>
      </c>
      <c r="M1241" s="16"/>
      <c r="N1241" s="16"/>
      <c r="O1241" s="16"/>
      <c r="Q1241" s="4"/>
      <c r="R1241" s="5"/>
      <c r="S1241" s="2"/>
      <c r="T1241" s="2"/>
      <c r="U1241" s="2"/>
      <c r="V1241" s="2"/>
      <c r="W1241" s="2"/>
      <c r="X1241" s="2"/>
      <c r="Y1241" s="2"/>
      <c r="Z1241" s="2"/>
    </row>
    <row r="1242" spans="1:26" outlineLevel="2" x14ac:dyDescent="0.25">
      <c r="A1242" s="47" t="s">
        <v>330</v>
      </c>
      <c r="B1242" s="48">
        <v>2</v>
      </c>
      <c r="C1242" s="48" t="s">
        <v>1</v>
      </c>
      <c r="D1242" s="48">
        <v>84</v>
      </c>
      <c r="E1242" s="49" t="s">
        <v>330</v>
      </c>
      <c r="F1242" s="48">
        <v>842</v>
      </c>
      <c r="G1242" s="49" t="s">
        <v>341</v>
      </c>
      <c r="H1242" s="36">
        <v>1842400840</v>
      </c>
      <c r="I1242" s="48" t="s">
        <v>1109</v>
      </c>
      <c r="J1242" s="40">
        <v>-21994</v>
      </c>
      <c r="K1242" s="33">
        <v>0</v>
      </c>
      <c r="L1242" s="40">
        <v>-60000</v>
      </c>
      <c r="M1242" s="16"/>
      <c r="N1242" s="16"/>
      <c r="O1242" s="16"/>
      <c r="Q1242" s="4"/>
      <c r="R1242" s="5"/>
      <c r="S1242" s="2"/>
      <c r="T1242" s="2"/>
      <c r="U1242" s="2"/>
      <c r="V1242" s="2"/>
      <c r="W1242" s="2"/>
      <c r="X1242" s="2"/>
      <c r="Y1242" s="2"/>
      <c r="Z1242" s="2"/>
    </row>
    <row r="1243" spans="1:26" outlineLevel="2" x14ac:dyDescent="0.25">
      <c r="A1243" s="47" t="s">
        <v>330</v>
      </c>
      <c r="B1243" s="48">
        <v>2</v>
      </c>
      <c r="C1243" s="48" t="s">
        <v>1</v>
      </c>
      <c r="D1243" s="48">
        <v>84</v>
      </c>
      <c r="E1243" s="49" t="s">
        <v>330</v>
      </c>
      <c r="F1243" s="48">
        <v>842</v>
      </c>
      <c r="G1243" s="49" t="s">
        <v>341</v>
      </c>
      <c r="H1243" s="36">
        <v>1842405840</v>
      </c>
      <c r="I1243" s="48" t="s">
        <v>355</v>
      </c>
      <c r="J1243" s="40">
        <v>0</v>
      </c>
      <c r="K1243" s="33">
        <v>0</v>
      </c>
      <c r="L1243" s="40">
        <v>-3000</v>
      </c>
      <c r="M1243" s="16"/>
      <c r="N1243" s="16"/>
      <c r="O1243" s="16"/>
      <c r="Q1243" s="4"/>
      <c r="R1243" s="5"/>
      <c r="S1243" s="2"/>
      <c r="T1243" s="2"/>
      <c r="U1243" s="2"/>
      <c r="V1243" s="2"/>
      <c r="W1243" s="2"/>
      <c r="X1243" s="2"/>
      <c r="Y1243" s="2"/>
      <c r="Z1243" s="2"/>
    </row>
    <row r="1244" spans="1:26" outlineLevel="2" x14ac:dyDescent="0.25">
      <c r="A1244" s="47" t="s">
        <v>330</v>
      </c>
      <c r="B1244" s="48">
        <v>2</v>
      </c>
      <c r="C1244" s="48" t="s">
        <v>1</v>
      </c>
      <c r="D1244" s="48">
        <v>84</v>
      </c>
      <c r="E1244" s="49" t="s">
        <v>330</v>
      </c>
      <c r="F1244" s="48">
        <v>842</v>
      </c>
      <c r="G1244" s="49" t="s">
        <v>341</v>
      </c>
      <c r="H1244" s="36">
        <v>1842406840</v>
      </c>
      <c r="I1244" s="48" t="s">
        <v>356</v>
      </c>
      <c r="J1244" s="40">
        <v>-9200</v>
      </c>
      <c r="K1244" s="33">
        <v>-1400</v>
      </c>
      <c r="L1244" s="40">
        <v>-6000</v>
      </c>
      <c r="M1244" s="16"/>
      <c r="N1244" s="16"/>
      <c r="O1244" s="16"/>
      <c r="Q1244" s="4"/>
      <c r="R1244" s="5"/>
      <c r="S1244" s="2"/>
      <c r="T1244" s="2"/>
      <c r="U1244" s="2"/>
      <c r="V1244" s="2"/>
      <c r="W1244" s="2"/>
      <c r="X1244" s="2"/>
      <c r="Y1244" s="2"/>
      <c r="Z1244" s="2"/>
    </row>
    <row r="1245" spans="1:26" outlineLevel="2" x14ac:dyDescent="0.25">
      <c r="A1245" s="47" t="s">
        <v>330</v>
      </c>
      <c r="B1245" s="48">
        <v>2</v>
      </c>
      <c r="C1245" s="48" t="s">
        <v>1</v>
      </c>
      <c r="D1245" s="48">
        <v>84</v>
      </c>
      <c r="E1245" s="49" t="s">
        <v>330</v>
      </c>
      <c r="F1245" s="48">
        <v>842</v>
      </c>
      <c r="G1245" s="49" t="s">
        <v>341</v>
      </c>
      <c r="H1245" s="36">
        <v>1842410840</v>
      </c>
      <c r="I1245" s="48" t="s">
        <v>359</v>
      </c>
      <c r="J1245" s="40">
        <v>-36969</v>
      </c>
      <c r="K1245" s="33">
        <v>-20259</v>
      </c>
      <c r="L1245" s="40">
        <v>-40000</v>
      </c>
      <c r="M1245" s="16"/>
      <c r="N1245" s="16"/>
      <c r="O1245" s="16"/>
      <c r="Q1245" s="4"/>
      <c r="R1245" s="5"/>
      <c r="S1245" s="2"/>
      <c r="T1245" s="2"/>
      <c r="U1245" s="2"/>
      <c r="V1245" s="2"/>
      <c r="W1245" s="2"/>
      <c r="X1245" s="2"/>
      <c r="Y1245" s="2"/>
      <c r="Z1245" s="2"/>
    </row>
    <row r="1246" spans="1:26" outlineLevel="2" x14ac:dyDescent="0.25">
      <c r="A1246" s="47" t="s">
        <v>330</v>
      </c>
      <c r="B1246" s="48">
        <v>2</v>
      </c>
      <c r="C1246" s="48" t="s">
        <v>1</v>
      </c>
      <c r="D1246" s="48">
        <v>84</v>
      </c>
      <c r="E1246" s="49" t="s">
        <v>330</v>
      </c>
      <c r="F1246" s="48">
        <v>843</v>
      </c>
      <c r="G1246" s="49" t="s">
        <v>360</v>
      </c>
      <c r="H1246" s="36">
        <v>1843500767</v>
      </c>
      <c r="I1246" s="48" t="s">
        <v>1110</v>
      </c>
      <c r="J1246" s="40">
        <v>-20567.689999999999</v>
      </c>
      <c r="K1246" s="33">
        <v>-23317.09</v>
      </c>
      <c r="L1246" s="40">
        <v>0</v>
      </c>
      <c r="M1246" s="16"/>
      <c r="N1246" s="16"/>
      <c r="O1246" s="16"/>
      <c r="Q1246" s="4"/>
      <c r="R1246" s="5"/>
      <c r="S1246" s="2"/>
      <c r="T1246" s="2"/>
      <c r="U1246" s="2"/>
      <c r="V1246" s="2"/>
      <c r="W1246" s="2"/>
      <c r="X1246" s="2"/>
      <c r="Y1246" s="2"/>
      <c r="Z1246" s="2"/>
    </row>
    <row r="1247" spans="1:26" outlineLevel="2" x14ac:dyDescent="0.25">
      <c r="A1247" s="47" t="s">
        <v>330</v>
      </c>
      <c r="B1247" s="48">
        <v>2</v>
      </c>
      <c r="C1247" s="48" t="s">
        <v>1</v>
      </c>
      <c r="D1247" s="48">
        <v>84</v>
      </c>
      <c r="E1247" s="49" t="s">
        <v>330</v>
      </c>
      <c r="F1247" s="48">
        <v>843</v>
      </c>
      <c r="G1247" s="49" t="s">
        <v>360</v>
      </c>
      <c r="H1247" s="36">
        <v>1843500780</v>
      </c>
      <c r="I1247" s="48" t="s">
        <v>361</v>
      </c>
      <c r="J1247" s="40">
        <v>0</v>
      </c>
      <c r="K1247" s="33">
        <v>-7999.82</v>
      </c>
      <c r="L1247" s="40">
        <v>-50000</v>
      </c>
      <c r="M1247" s="16"/>
      <c r="N1247" s="16"/>
      <c r="O1247" s="16"/>
      <c r="Q1247" s="4"/>
      <c r="R1247" s="5"/>
      <c r="S1247" s="2"/>
      <c r="T1247" s="2"/>
      <c r="U1247" s="2"/>
      <c r="V1247" s="2"/>
      <c r="W1247" s="2"/>
      <c r="X1247" s="2"/>
      <c r="Y1247" s="2"/>
      <c r="Z1247" s="2"/>
    </row>
    <row r="1248" spans="1:26" outlineLevel="2" x14ac:dyDescent="0.25">
      <c r="A1248" s="47" t="s">
        <v>330</v>
      </c>
      <c r="B1248" s="48">
        <v>2</v>
      </c>
      <c r="C1248" s="48" t="s">
        <v>1</v>
      </c>
      <c r="D1248" s="48">
        <v>84</v>
      </c>
      <c r="E1248" s="49" t="s">
        <v>330</v>
      </c>
      <c r="F1248" s="48">
        <v>843</v>
      </c>
      <c r="G1248" s="49" t="s">
        <v>360</v>
      </c>
      <c r="H1248" s="36">
        <v>1843500840</v>
      </c>
      <c r="I1248" s="48" t="s">
        <v>362</v>
      </c>
      <c r="J1248" s="40">
        <v>-88290</v>
      </c>
      <c r="K1248" s="33">
        <v>-126996</v>
      </c>
      <c r="L1248" s="40">
        <v>-150000</v>
      </c>
      <c r="M1248" s="16"/>
      <c r="N1248" s="16"/>
      <c r="O1248" s="16"/>
      <c r="Q1248" s="4"/>
      <c r="R1248" s="5"/>
      <c r="S1248" s="2"/>
      <c r="T1248" s="2"/>
      <c r="U1248" s="2"/>
      <c r="V1248" s="2"/>
      <c r="W1248" s="2"/>
      <c r="X1248" s="2"/>
      <c r="Y1248" s="2"/>
      <c r="Z1248" s="2"/>
    </row>
    <row r="1249" spans="1:26" outlineLevel="2" x14ac:dyDescent="0.25">
      <c r="A1249" s="47" t="s">
        <v>330</v>
      </c>
      <c r="B1249" s="48">
        <v>2</v>
      </c>
      <c r="C1249" s="48" t="s">
        <v>1</v>
      </c>
      <c r="D1249" s="48">
        <v>84</v>
      </c>
      <c r="E1249" s="49" t="s">
        <v>330</v>
      </c>
      <c r="F1249" s="48">
        <v>843</v>
      </c>
      <c r="G1249" s="49" t="s">
        <v>360</v>
      </c>
      <c r="H1249" s="36">
        <v>1843501840</v>
      </c>
      <c r="I1249" s="48" t="s">
        <v>1111</v>
      </c>
      <c r="J1249" s="40">
        <v>-44246</v>
      </c>
      <c r="K1249" s="33">
        <v>-66319</v>
      </c>
      <c r="L1249" s="40">
        <v>-55000</v>
      </c>
      <c r="M1249" s="16"/>
      <c r="N1249" s="16"/>
      <c r="O1249" s="16"/>
      <c r="Q1249" s="4"/>
      <c r="R1249" s="5"/>
      <c r="S1249" s="2"/>
      <c r="T1249" s="2"/>
      <c r="U1249" s="2"/>
      <c r="V1249" s="2"/>
      <c r="W1249" s="2"/>
      <c r="X1249" s="2"/>
      <c r="Y1249" s="2"/>
      <c r="Z1249" s="2"/>
    </row>
    <row r="1250" spans="1:26" outlineLevel="2" x14ac:dyDescent="0.25">
      <c r="A1250" s="47" t="s">
        <v>330</v>
      </c>
      <c r="B1250" s="48">
        <v>2</v>
      </c>
      <c r="C1250" s="48" t="s">
        <v>1</v>
      </c>
      <c r="D1250" s="48">
        <v>84</v>
      </c>
      <c r="E1250" s="49" t="s">
        <v>330</v>
      </c>
      <c r="F1250" s="48">
        <v>843</v>
      </c>
      <c r="G1250" s="49" t="s">
        <v>360</v>
      </c>
      <c r="H1250" s="36">
        <v>1843503780</v>
      </c>
      <c r="I1250" s="48" t="s">
        <v>1112</v>
      </c>
      <c r="J1250" s="40">
        <v>-1846</v>
      </c>
      <c r="K1250" s="33">
        <v>-112780.76</v>
      </c>
      <c r="L1250" s="40">
        <v>-75000</v>
      </c>
      <c r="M1250" s="16"/>
      <c r="N1250" s="16"/>
      <c r="O1250" s="16"/>
      <c r="Q1250" s="4"/>
      <c r="R1250" s="5"/>
      <c r="S1250" s="2"/>
      <c r="T1250" s="2"/>
      <c r="U1250" s="2"/>
      <c r="V1250" s="2"/>
      <c r="W1250" s="2"/>
      <c r="X1250" s="2"/>
      <c r="Y1250" s="2"/>
      <c r="Z1250" s="2"/>
    </row>
    <row r="1251" spans="1:26" outlineLevel="2" x14ac:dyDescent="0.25">
      <c r="A1251" s="35" t="s">
        <v>330</v>
      </c>
      <c r="B1251" s="48">
        <v>2</v>
      </c>
      <c r="C1251" s="48" t="s">
        <v>1</v>
      </c>
      <c r="D1251" s="48">
        <v>84</v>
      </c>
      <c r="E1251" s="49" t="s">
        <v>330</v>
      </c>
      <c r="F1251" s="48">
        <v>843</v>
      </c>
      <c r="G1251" s="49" t="s">
        <v>360</v>
      </c>
      <c r="H1251" s="36">
        <v>1843507840</v>
      </c>
      <c r="I1251" s="48" t="s">
        <v>1113</v>
      </c>
      <c r="J1251" s="40">
        <v>-196838</v>
      </c>
      <c r="K1251" s="33">
        <v>-163264</v>
      </c>
      <c r="L1251" s="40">
        <v>-150000</v>
      </c>
      <c r="M1251" s="16"/>
      <c r="N1251" s="16"/>
      <c r="O1251" s="16"/>
      <c r="Q1251" s="4"/>
      <c r="R1251" s="5"/>
      <c r="S1251" s="2"/>
      <c r="T1251" s="2"/>
      <c r="U1251" s="2"/>
      <c r="V1251" s="2"/>
      <c r="W1251" s="2"/>
      <c r="X1251" s="2"/>
      <c r="Y1251" s="2"/>
      <c r="Z1251" s="2"/>
    </row>
    <row r="1252" spans="1:26" outlineLevel="2" x14ac:dyDescent="0.25">
      <c r="A1252" s="35" t="s">
        <v>330</v>
      </c>
      <c r="B1252" s="48">
        <v>2</v>
      </c>
      <c r="C1252" s="48" t="s">
        <v>1</v>
      </c>
      <c r="D1252" s="48">
        <v>84</v>
      </c>
      <c r="E1252" s="49" t="s">
        <v>330</v>
      </c>
      <c r="F1252" s="48">
        <v>843</v>
      </c>
      <c r="G1252" s="49" t="s">
        <v>360</v>
      </c>
      <c r="H1252" s="36">
        <v>1843510110</v>
      </c>
      <c r="I1252" s="48" t="s">
        <v>1114</v>
      </c>
      <c r="J1252" s="40">
        <v>-144554.94</v>
      </c>
      <c r="K1252" s="33">
        <v>-163032.32000000001</v>
      </c>
      <c r="L1252" s="40">
        <v>-200000</v>
      </c>
      <c r="M1252" s="16"/>
      <c r="N1252" s="16"/>
      <c r="O1252" s="16"/>
      <c r="Q1252" s="4"/>
      <c r="R1252" s="5"/>
      <c r="S1252" s="2"/>
      <c r="T1252" s="2"/>
      <c r="U1252" s="2"/>
      <c r="V1252" s="2"/>
      <c r="W1252" s="2"/>
      <c r="X1252" s="2"/>
      <c r="Y1252" s="2"/>
      <c r="Z1252" s="2"/>
    </row>
    <row r="1253" spans="1:26" outlineLevel="2" x14ac:dyDescent="0.25">
      <c r="A1253" s="35" t="s">
        <v>330</v>
      </c>
      <c r="B1253" s="48">
        <v>2</v>
      </c>
      <c r="C1253" s="48" t="s">
        <v>1</v>
      </c>
      <c r="D1253" s="48">
        <v>84</v>
      </c>
      <c r="E1253" s="49" t="s">
        <v>330</v>
      </c>
      <c r="F1253" s="48">
        <v>843</v>
      </c>
      <c r="G1253" s="49" t="s">
        <v>360</v>
      </c>
      <c r="H1253" s="36">
        <v>1843510750</v>
      </c>
      <c r="I1253" s="48" t="s">
        <v>1115</v>
      </c>
      <c r="J1253" s="40">
        <v>-66400.37</v>
      </c>
      <c r="K1253" s="33">
        <v>0</v>
      </c>
      <c r="L1253" s="40">
        <v>0</v>
      </c>
      <c r="M1253" s="16"/>
      <c r="N1253" s="16"/>
      <c r="O1253" s="16"/>
      <c r="Q1253" s="4"/>
      <c r="R1253" s="5"/>
      <c r="S1253" s="2"/>
      <c r="T1253" s="2"/>
      <c r="U1253" s="2"/>
      <c r="V1253" s="2"/>
      <c r="W1253" s="2"/>
      <c r="X1253" s="2"/>
      <c r="Y1253" s="2"/>
      <c r="Z1253" s="2"/>
    </row>
    <row r="1254" spans="1:26" outlineLevel="2" x14ac:dyDescent="0.25">
      <c r="A1254" s="35" t="s">
        <v>330</v>
      </c>
      <c r="B1254" s="48">
        <v>2</v>
      </c>
      <c r="C1254" s="48" t="s">
        <v>1</v>
      </c>
      <c r="D1254" s="48">
        <v>84</v>
      </c>
      <c r="E1254" s="49" t="s">
        <v>330</v>
      </c>
      <c r="F1254" s="48">
        <v>843</v>
      </c>
      <c r="G1254" s="49" t="s">
        <v>360</v>
      </c>
      <c r="H1254" s="36">
        <v>1843510767</v>
      </c>
      <c r="I1254" s="48" t="s">
        <v>1116</v>
      </c>
      <c r="J1254" s="40">
        <v>-89105.38</v>
      </c>
      <c r="K1254" s="33">
        <v>-95768.71</v>
      </c>
      <c r="L1254" s="40">
        <v>-81000</v>
      </c>
      <c r="M1254" s="16"/>
      <c r="N1254" s="16"/>
      <c r="O1254" s="16"/>
      <c r="Q1254" s="4"/>
      <c r="R1254" s="5"/>
      <c r="S1254" s="2"/>
      <c r="T1254" s="2"/>
      <c r="U1254" s="2"/>
      <c r="V1254" s="2"/>
      <c r="W1254" s="2"/>
      <c r="X1254" s="2"/>
      <c r="Y1254" s="2"/>
      <c r="Z1254" s="2"/>
    </row>
    <row r="1255" spans="1:26" outlineLevel="2" x14ac:dyDescent="0.25">
      <c r="A1255" s="35" t="s">
        <v>330</v>
      </c>
      <c r="B1255" s="48">
        <v>2</v>
      </c>
      <c r="C1255" s="48" t="s">
        <v>1</v>
      </c>
      <c r="D1255" s="48">
        <v>84</v>
      </c>
      <c r="E1255" s="49" t="s">
        <v>330</v>
      </c>
      <c r="F1255" s="48">
        <v>843</v>
      </c>
      <c r="G1255" s="49" t="s">
        <v>360</v>
      </c>
      <c r="H1255" s="36">
        <v>1843520432</v>
      </c>
      <c r="I1255" s="48" t="s">
        <v>1117</v>
      </c>
      <c r="J1255" s="40">
        <v>998.5</v>
      </c>
      <c r="K1255" s="33">
        <v>0</v>
      </c>
      <c r="L1255" s="40">
        <v>0</v>
      </c>
      <c r="M1255" s="16"/>
      <c r="N1255" s="16"/>
      <c r="O1255" s="16"/>
      <c r="Q1255" s="4"/>
      <c r="R1255" s="5"/>
      <c r="S1255" s="2"/>
      <c r="T1255" s="2"/>
      <c r="U1255" s="2"/>
      <c r="V1255" s="2"/>
      <c r="W1255" s="2"/>
      <c r="X1255" s="2"/>
      <c r="Y1255" s="2"/>
      <c r="Z1255" s="2"/>
    </row>
    <row r="1256" spans="1:26" outlineLevel="2" x14ac:dyDescent="0.25">
      <c r="A1256" s="35" t="s">
        <v>330</v>
      </c>
      <c r="B1256" s="48">
        <v>2</v>
      </c>
      <c r="C1256" s="48" t="s">
        <v>1</v>
      </c>
      <c r="D1256" s="48">
        <v>84</v>
      </c>
      <c r="E1256" s="49" t="s">
        <v>330</v>
      </c>
      <c r="F1256" s="48">
        <v>843</v>
      </c>
      <c r="G1256" s="49" t="s">
        <v>360</v>
      </c>
      <c r="H1256" s="36">
        <v>1843520750</v>
      </c>
      <c r="I1256" s="48" t="s">
        <v>1118</v>
      </c>
      <c r="J1256" s="40">
        <v>-5322.52</v>
      </c>
      <c r="K1256" s="33">
        <v>0</v>
      </c>
      <c r="L1256" s="40">
        <v>0</v>
      </c>
      <c r="M1256" s="16"/>
      <c r="N1256" s="16"/>
      <c r="O1256" s="16"/>
      <c r="Q1256" s="4"/>
      <c r="R1256" s="5"/>
      <c r="S1256" s="2"/>
      <c r="T1256" s="2"/>
      <c r="U1256" s="2"/>
      <c r="V1256" s="2"/>
      <c r="W1256" s="2"/>
      <c r="X1256" s="2"/>
      <c r="Y1256" s="2"/>
      <c r="Z1256" s="2"/>
    </row>
    <row r="1257" spans="1:26" outlineLevel="2" x14ac:dyDescent="0.25">
      <c r="A1257" s="47" t="s">
        <v>330</v>
      </c>
      <c r="B1257" s="48">
        <v>2</v>
      </c>
      <c r="C1257" s="48" t="s">
        <v>1</v>
      </c>
      <c r="D1257" s="48">
        <v>84</v>
      </c>
      <c r="E1257" s="49" t="s">
        <v>330</v>
      </c>
      <c r="F1257" s="48">
        <v>843</v>
      </c>
      <c r="G1257" s="49" t="s">
        <v>360</v>
      </c>
      <c r="H1257" s="36">
        <v>1843530750</v>
      </c>
      <c r="I1257" s="48" t="s">
        <v>1120</v>
      </c>
      <c r="J1257" s="40">
        <v>-64383.38</v>
      </c>
      <c r="K1257" s="33">
        <v>0</v>
      </c>
      <c r="L1257" s="40">
        <v>0</v>
      </c>
      <c r="M1257" s="16"/>
      <c r="N1257" s="16"/>
      <c r="O1257" s="16"/>
      <c r="Q1257" s="4"/>
      <c r="R1257" s="5"/>
      <c r="S1257" s="2"/>
      <c r="T1257" s="2"/>
      <c r="U1257" s="2"/>
      <c r="V1257" s="2"/>
      <c r="W1257" s="2"/>
      <c r="X1257" s="2"/>
      <c r="Y1257" s="2"/>
      <c r="Z1257" s="2"/>
    </row>
    <row r="1258" spans="1:26" outlineLevel="2" x14ac:dyDescent="0.25">
      <c r="A1258" s="47" t="s">
        <v>330</v>
      </c>
      <c r="B1258" s="48">
        <v>2</v>
      </c>
      <c r="C1258" s="48" t="s">
        <v>1</v>
      </c>
      <c r="D1258" s="48">
        <v>84</v>
      </c>
      <c r="E1258" s="49" t="s">
        <v>330</v>
      </c>
      <c r="F1258" s="48">
        <v>843</v>
      </c>
      <c r="G1258" s="49" t="s">
        <v>360</v>
      </c>
      <c r="H1258" s="36">
        <v>1843530767</v>
      </c>
      <c r="I1258" s="48" t="s">
        <v>1119</v>
      </c>
      <c r="J1258" s="40">
        <v>-149675.32999999999</v>
      </c>
      <c r="K1258" s="33">
        <v>-136577.60000000001</v>
      </c>
      <c r="L1258" s="40">
        <v>0</v>
      </c>
      <c r="M1258" s="16"/>
      <c r="N1258" s="16"/>
      <c r="O1258" s="16"/>
      <c r="Q1258" s="4"/>
      <c r="R1258" s="5"/>
      <c r="S1258" s="2"/>
      <c r="T1258" s="2"/>
      <c r="U1258" s="2"/>
      <c r="V1258" s="2"/>
      <c r="W1258" s="2"/>
      <c r="X1258" s="2"/>
      <c r="Y1258" s="2"/>
      <c r="Z1258" s="2"/>
    </row>
    <row r="1259" spans="1:26" outlineLevel="2" x14ac:dyDescent="0.25">
      <c r="A1259" s="47" t="s">
        <v>330</v>
      </c>
      <c r="B1259" s="48">
        <v>2</v>
      </c>
      <c r="C1259" s="48" t="s">
        <v>1</v>
      </c>
      <c r="D1259" s="48">
        <v>84</v>
      </c>
      <c r="E1259" s="49" t="s">
        <v>330</v>
      </c>
      <c r="F1259" s="48">
        <v>843</v>
      </c>
      <c r="G1259" s="49" t="s">
        <v>360</v>
      </c>
      <c r="H1259" s="36">
        <v>1843540750</v>
      </c>
      <c r="I1259" s="48" t="s">
        <v>1121</v>
      </c>
      <c r="J1259" s="40">
        <v>-43049.97</v>
      </c>
      <c r="K1259" s="33">
        <v>0</v>
      </c>
      <c r="L1259" s="40">
        <v>0</v>
      </c>
      <c r="M1259" s="16"/>
      <c r="N1259" s="16"/>
      <c r="O1259" s="16"/>
      <c r="Q1259" s="4"/>
      <c r="R1259" s="5"/>
      <c r="S1259" s="2"/>
      <c r="T1259" s="2"/>
      <c r="U1259" s="2"/>
      <c r="V1259" s="2"/>
      <c r="W1259" s="2"/>
      <c r="X1259" s="2"/>
      <c r="Y1259" s="2"/>
      <c r="Z1259" s="2"/>
    </row>
    <row r="1260" spans="1:26" outlineLevel="2" x14ac:dyDescent="0.25">
      <c r="A1260" s="35" t="s">
        <v>330</v>
      </c>
      <c r="B1260" s="48">
        <v>2</v>
      </c>
      <c r="C1260" s="48" t="s">
        <v>1</v>
      </c>
      <c r="D1260" s="48">
        <v>84</v>
      </c>
      <c r="E1260" s="49" t="s">
        <v>330</v>
      </c>
      <c r="F1260" s="48">
        <v>843</v>
      </c>
      <c r="G1260" s="49" t="s">
        <v>360</v>
      </c>
      <c r="H1260" s="36">
        <v>1843540767</v>
      </c>
      <c r="I1260" s="48" t="s">
        <v>1122</v>
      </c>
      <c r="J1260" s="40">
        <v>-152136.6</v>
      </c>
      <c r="K1260" s="33">
        <v>0</v>
      </c>
      <c r="L1260" s="40">
        <v>0</v>
      </c>
      <c r="M1260" s="16"/>
      <c r="N1260" s="16"/>
      <c r="O1260" s="16"/>
      <c r="Q1260" s="4"/>
      <c r="R1260" s="5"/>
      <c r="S1260" s="2"/>
      <c r="T1260" s="2"/>
      <c r="U1260" s="2"/>
      <c r="V1260" s="2"/>
      <c r="W1260" s="2"/>
      <c r="X1260" s="2"/>
      <c r="Y1260" s="2"/>
      <c r="Z1260" s="2"/>
    </row>
    <row r="1261" spans="1:26" outlineLevel="2" x14ac:dyDescent="0.25">
      <c r="A1261" s="35" t="s">
        <v>330</v>
      </c>
      <c r="B1261" s="48">
        <v>2</v>
      </c>
      <c r="C1261" s="48" t="s">
        <v>1</v>
      </c>
      <c r="D1261" s="48">
        <v>84</v>
      </c>
      <c r="E1261" s="49" t="s">
        <v>330</v>
      </c>
      <c r="F1261" s="48">
        <v>843</v>
      </c>
      <c r="G1261" s="49" t="s">
        <v>360</v>
      </c>
      <c r="H1261" s="36">
        <v>1843800840</v>
      </c>
      <c r="I1261" s="48" t="s">
        <v>370</v>
      </c>
      <c r="J1261" s="40">
        <v>-2733518</v>
      </c>
      <c r="K1261" s="33">
        <v>-2721510</v>
      </c>
      <c r="L1261" s="40">
        <v>-2600000</v>
      </c>
      <c r="M1261" s="16"/>
      <c r="N1261" s="16"/>
      <c r="O1261" s="16"/>
      <c r="Q1261" s="4"/>
      <c r="R1261" s="5"/>
      <c r="S1261" s="2"/>
      <c r="T1261" s="2"/>
      <c r="U1261" s="2"/>
      <c r="V1261" s="2"/>
      <c r="W1261" s="2"/>
      <c r="X1261" s="2"/>
      <c r="Y1261" s="2"/>
      <c r="Z1261" s="2"/>
    </row>
    <row r="1262" spans="1:26" outlineLevel="2" x14ac:dyDescent="0.25">
      <c r="A1262" s="35" t="s">
        <v>330</v>
      </c>
      <c r="B1262" s="48">
        <v>2</v>
      </c>
      <c r="C1262" s="48" t="s">
        <v>1</v>
      </c>
      <c r="D1262" s="48">
        <v>84</v>
      </c>
      <c r="E1262" s="49" t="s">
        <v>330</v>
      </c>
      <c r="F1262" s="48">
        <v>843</v>
      </c>
      <c r="G1262" s="49" t="s">
        <v>360</v>
      </c>
      <c r="H1262" s="36">
        <v>1843810110</v>
      </c>
      <c r="I1262" s="48" t="s">
        <v>1123</v>
      </c>
      <c r="J1262" s="40">
        <v>0</v>
      </c>
      <c r="K1262" s="33">
        <v>0</v>
      </c>
      <c r="L1262" s="40">
        <v>-110000</v>
      </c>
      <c r="M1262" s="16"/>
      <c r="N1262" s="16"/>
      <c r="O1262" s="16"/>
      <c r="Q1262" s="4"/>
      <c r="R1262" s="5"/>
      <c r="S1262" s="2"/>
      <c r="T1262" s="2"/>
      <c r="U1262" s="2"/>
      <c r="V1262" s="2"/>
      <c r="W1262" s="2"/>
      <c r="X1262" s="2"/>
      <c r="Y1262" s="2"/>
      <c r="Z1262" s="2"/>
    </row>
    <row r="1263" spans="1:26" outlineLevel="2" x14ac:dyDescent="0.25">
      <c r="A1263" s="35" t="s">
        <v>330</v>
      </c>
      <c r="B1263" s="48">
        <v>2</v>
      </c>
      <c r="C1263" s="48" t="s">
        <v>1</v>
      </c>
      <c r="D1263" s="48">
        <v>84</v>
      </c>
      <c r="E1263" s="49" t="s">
        <v>330</v>
      </c>
      <c r="F1263" s="48">
        <v>843</v>
      </c>
      <c r="G1263" s="49" t="s">
        <v>360</v>
      </c>
      <c r="H1263" s="36">
        <v>1843810751</v>
      </c>
      <c r="I1263" s="48" t="s">
        <v>1124</v>
      </c>
      <c r="J1263" s="39">
        <v>-27152.65</v>
      </c>
      <c r="K1263" s="33">
        <v>-18914.599999999999</v>
      </c>
      <c r="L1263" s="40">
        <v>-30000</v>
      </c>
      <c r="M1263" s="16"/>
      <c r="N1263" s="16"/>
      <c r="O1263" s="16"/>
      <c r="Q1263" s="4"/>
      <c r="R1263" s="5"/>
      <c r="S1263" s="2"/>
      <c r="T1263" s="2"/>
      <c r="U1263" s="2"/>
      <c r="V1263" s="2"/>
      <c r="W1263" s="2"/>
      <c r="X1263" s="2"/>
      <c r="Y1263" s="2"/>
      <c r="Z1263" s="2"/>
    </row>
    <row r="1264" spans="1:26" outlineLevel="2" x14ac:dyDescent="0.25">
      <c r="A1264" s="47" t="s">
        <v>330</v>
      </c>
      <c r="B1264" s="48">
        <v>2</v>
      </c>
      <c r="C1264" s="48" t="s">
        <v>1</v>
      </c>
      <c r="D1264" s="48">
        <v>84</v>
      </c>
      <c r="E1264" s="49" t="s">
        <v>330</v>
      </c>
      <c r="F1264" s="48">
        <v>843</v>
      </c>
      <c r="G1264" s="49" t="s">
        <v>360</v>
      </c>
      <c r="H1264" s="36">
        <v>1843820750</v>
      </c>
      <c r="I1264" s="48" t="s">
        <v>1125</v>
      </c>
      <c r="J1264" s="40">
        <v>-34276.61</v>
      </c>
      <c r="K1264" s="33">
        <v>-37073.58</v>
      </c>
      <c r="L1264" s="40">
        <v>-50000</v>
      </c>
      <c r="M1264" s="16"/>
      <c r="N1264" s="16"/>
      <c r="O1264" s="16"/>
      <c r="Q1264" s="4"/>
      <c r="R1264" s="5"/>
      <c r="S1264" s="2"/>
      <c r="T1264" s="2"/>
      <c r="U1264" s="2"/>
      <c r="V1264" s="2"/>
      <c r="W1264" s="2"/>
      <c r="X1264" s="2"/>
      <c r="Y1264" s="2"/>
      <c r="Z1264" s="2"/>
    </row>
    <row r="1265" spans="1:26" outlineLevel="2" x14ac:dyDescent="0.25">
      <c r="A1265" s="47" t="s">
        <v>330</v>
      </c>
      <c r="B1265" s="48">
        <v>2</v>
      </c>
      <c r="C1265" s="48" t="s">
        <v>1</v>
      </c>
      <c r="D1265" s="48">
        <v>84</v>
      </c>
      <c r="E1265" s="49" t="s">
        <v>330</v>
      </c>
      <c r="F1265" s="48">
        <v>843</v>
      </c>
      <c r="G1265" s="49" t="s">
        <v>360</v>
      </c>
      <c r="H1265" s="36">
        <v>1843820767</v>
      </c>
      <c r="I1265" s="48" t="s">
        <v>1126</v>
      </c>
      <c r="J1265" s="40">
        <v>-483505.36</v>
      </c>
      <c r="K1265" s="33">
        <v>-461244.4</v>
      </c>
      <c r="L1265" s="40">
        <v>-450000</v>
      </c>
      <c r="M1265" s="16"/>
      <c r="N1265" s="16"/>
      <c r="O1265" s="16"/>
      <c r="Q1265" s="4"/>
      <c r="R1265" s="5"/>
      <c r="S1265" s="2"/>
      <c r="T1265" s="2"/>
      <c r="U1265" s="2"/>
      <c r="V1265" s="2"/>
      <c r="W1265" s="2"/>
      <c r="X1265" s="2"/>
      <c r="Y1265" s="2"/>
      <c r="Z1265" s="2"/>
    </row>
    <row r="1266" spans="1:26" outlineLevel="2" x14ac:dyDescent="0.25">
      <c r="A1266" s="47" t="s">
        <v>330</v>
      </c>
      <c r="B1266" s="48">
        <v>2</v>
      </c>
      <c r="C1266" s="48" t="s">
        <v>1</v>
      </c>
      <c r="D1266" s="48">
        <v>84</v>
      </c>
      <c r="E1266" s="49" t="s">
        <v>330</v>
      </c>
      <c r="F1266" s="48">
        <v>843</v>
      </c>
      <c r="G1266" s="49" t="s">
        <v>360</v>
      </c>
      <c r="H1266" s="36">
        <v>1843820780</v>
      </c>
      <c r="I1266" s="48" t="s">
        <v>1127</v>
      </c>
      <c r="J1266" s="40">
        <v>-1455</v>
      </c>
      <c r="K1266" s="33">
        <v>0</v>
      </c>
      <c r="L1266" s="40">
        <v>0</v>
      </c>
      <c r="M1266" s="16"/>
      <c r="N1266" s="16"/>
      <c r="O1266" s="16"/>
      <c r="Q1266" s="4"/>
      <c r="R1266" s="5"/>
      <c r="S1266" s="2"/>
      <c r="T1266" s="2"/>
      <c r="U1266" s="2"/>
      <c r="V1266" s="2"/>
      <c r="W1266" s="2"/>
      <c r="X1266" s="2"/>
      <c r="Y1266" s="2"/>
      <c r="Z1266" s="2"/>
    </row>
    <row r="1267" spans="1:26" outlineLevel="2" x14ac:dyDescent="0.25">
      <c r="A1267" s="47" t="s">
        <v>330</v>
      </c>
      <c r="B1267" s="48">
        <v>2</v>
      </c>
      <c r="C1267" s="48" t="s">
        <v>1</v>
      </c>
      <c r="D1267" s="48">
        <v>84</v>
      </c>
      <c r="E1267" s="49" t="s">
        <v>330</v>
      </c>
      <c r="F1267" s="48">
        <v>843</v>
      </c>
      <c r="G1267" s="49" t="s">
        <v>360</v>
      </c>
      <c r="H1267" s="36">
        <v>1843820840</v>
      </c>
      <c r="I1267" s="48" t="s">
        <v>1128</v>
      </c>
      <c r="J1267" s="40">
        <v>-473</v>
      </c>
      <c r="K1267" s="33">
        <v>-1500</v>
      </c>
      <c r="L1267" s="40">
        <v>-5000</v>
      </c>
      <c r="M1267" s="16"/>
      <c r="N1267" s="16"/>
      <c r="O1267" s="16"/>
      <c r="Q1267" s="4"/>
      <c r="R1267" s="5"/>
      <c r="S1267" s="2"/>
      <c r="T1267" s="2"/>
      <c r="U1267" s="2"/>
      <c r="V1267" s="2"/>
      <c r="W1267" s="2"/>
      <c r="X1267" s="2"/>
      <c r="Y1267" s="2"/>
      <c r="Z1267" s="2"/>
    </row>
    <row r="1268" spans="1:26" outlineLevel="2" x14ac:dyDescent="0.25">
      <c r="A1268" s="47" t="s">
        <v>330</v>
      </c>
      <c r="B1268" s="48">
        <v>2</v>
      </c>
      <c r="C1268" s="48" t="s">
        <v>1</v>
      </c>
      <c r="D1268" s="48">
        <v>84</v>
      </c>
      <c r="E1268" s="49" t="s">
        <v>330</v>
      </c>
      <c r="F1268" s="48">
        <v>843</v>
      </c>
      <c r="G1268" s="49" t="s">
        <v>360</v>
      </c>
      <c r="H1268" s="36">
        <v>1843900840</v>
      </c>
      <c r="I1268" s="48" t="s">
        <v>373</v>
      </c>
      <c r="J1268" s="40">
        <v>-277902</v>
      </c>
      <c r="K1268" s="33">
        <v>-319829</v>
      </c>
      <c r="L1268" s="40">
        <v>-300000</v>
      </c>
      <c r="M1268" s="16"/>
      <c r="N1268" s="16"/>
      <c r="O1268" s="16"/>
      <c r="Q1268" s="4"/>
      <c r="R1268" s="5"/>
      <c r="S1268" s="2"/>
      <c r="T1268" s="2"/>
      <c r="U1268" s="2"/>
      <c r="V1268" s="2"/>
      <c r="W1268" s="2"/>
      <c r="X1268" s="2"/>
      <c r="Y1268" s="2"/>
      <c r="Z1268" s="2"/>
    </row>
    <row r="1269" spans="1:26" outlineLevel="2" x14ac:dyDescent="0.25">
      <c r="A1269" s="47" t="s">
        <v>330</v>
      </c>
      <c r="B1269" s="48">
        <v>2</v>
      </c>
      <c r="C1269" s="48" t="s">
        <v>1</v>
      </c>
      <c r="D1269" s="48">
        <v>84</v>
      </c>
      <c r="E1269" s="49" t="s">
        <v>330</v>
      </c>
      <c r="F1269" s="48">
        <v>844</v>
      </c>
      <c r="G1269" s="49" t="s">
        <v>374</v>
      </c>
      <c r="H1269" s="36">
        <v>1844000751</v>
      </c>
      <c r="I1269" s="48" t="s">
        <v>1129</v>
      </c>
      <c r="J1269" s="40">
        <v>-49800</v>
      </c>
      <c r="K1269" s="33">
        <v>-99114</v>
      </c>
      <c r="L1269" s="40">
        <v>-150000</v>
      </c>
      <c r="M1269" s="16"/>
      <c r="N1269" s="16"/>
      <c r="O1269" s="16"/>
      <c r="Q1269" s="4"/>
      <c r="R1269" s="5"/>
      <c r="S1269" s="2"/>
      <c r="T1269" s="2"/>
      <c r="U1269" s="2"/>
      <c r="V1269" s="2"/>
      <c r="W1269" s="2"/>
      <c r="X1269" s="2"/>
      <c r="Y1269" s="2"/>
      <c r="Z1269" s="2"/>
    </row>
    <row r="1270" spans="1:26" outlineLevel="2" x14ac:dyDescent="0.25">
      <c r="A1270" s="47" t="s">
        <v>330</v>
      </c>
      <c r="B1270" s="48">
        <v>2</v>
      </c>
      <c r="C1270" s="48" t="s">
        <v>1</v>
      </c>
      <c r="D1270" s="48">
        <v>84</v>
      </c>
      <c r="E1270" s="49" t="s">
        <v>330</v>
      </c>
      <c r="F1270" s="48">
        <v>844</v>
      </c>
      <c r="G1270" s="49" t="s">
        <v>374</v>
      </c>
      <c r="H1270" s="36">
        <v>1844000810</v>
      </c>
      <c r="I1270" s="48" t="s">
        <v>1282</v>
      </c>
      <c r="J1270" s="40">
        <v>-1400000.04</v>
      </c>
      <c r="K1270" s="33">
        <v>-1171666</v>
      </c>
      <c r="L1270" s="40">
        <v>-5000</v>
      </c>
      <c r="M1270" s="16"/>
      <c r="N1270" s="16"/>
      <c r="O1270" s="16"/>
      <c r="Q1270" s="4"/>
      <c r="R1270" s="5"/>
      <c r="S1270" s="2"/>
      <c r="T1270" s="2"/>
      <c r="U1270" s="2"/>
      <c r="V1270" s="2"/>
      <c r="W1270" s="2"/>
      <c r="X1270" s="2"/>
      <c r="Y1270" s="2"/>
      <c r="Z1270" s="2"/>
    </row>
    <row r="1271" spans="1:26" outlineLevel="2" x14ac:dyDescent="0.25">
      <c r="A1271" s="47" t="s">
        <v>330</v>
      </c>
      <c r="B1271" s="48">
        <v>2</v>
      </c>
      <c r="C1271" s="48" t="s">
        <v>1</v>
      </c>
      <c r="D1271" s="48">
        <v>84</v>
      </c>
      <c r="E1271" s="49" t="s">
        <v>330</v>
      </c>
      <c r="F1271" s="48">
        <v>844</v>
      </c>
      <c r="G1271" s="49" t="s">
        <v>374</v>
      </c>
      <c r="H1271" s="36">
        <v>1844001780</v>
      </c>
      <c r="I1271" s="48" t="s">
        <v>1130</v>
      </c>
      <c r="J1271" s="40">
        <v>-55317.81</v>
      </c>
      <c r="K1271" s="33">
        <v>-97966.9</v>
      </c>
      <c r="L1271" s="40">
        <v>-150000</v>
      </c>
      <c r="M1271" s="16"/>
      <c r="N1271" s="16"/>
      <c r="O1271" s="16"/>
      <c r="Q1271" s="4"/>
      <c r="R1271" s="5"/>
      <c r="S1271" s="2"/>
      <c r="T1271" s="2"/>
      <c r="U1271" s="2"/>
      <c r="V1271" s="2"/>
      <c r="W1271" s="2"/>
      <c r="X1271" s="2"/>
      <c r="Y1271" s="2"/>
      <c r="Z1271" s="2"/>
    </row>
    <row r="1272" spans="1:26" outlineLevel="2" x14ac:dyDescent="0.25">
      <c r="A1272" s="47" t="s">
        <v>330</v>
      </c>
      <c r="B1272" s="48">
        <v>2</v>
      </c>
      <c r="C1272" s="48" t="s">
        <v>1</v>
      </c>
      <c r="D1272" s="48">
        <v>84</v>
      </c>
      <c r="E1272" s="49" t="s">
        <v>330</v>
      </c>
      <c r="F1272" s="48">
        <v>844</v>
      </c>
      <c r="G1272" s="49" t="s">
        <v>374</v>
      </c>
      <c r="H1272" s="36">
        <v>1844200780</v>
      </c>
      <c r="I1272" s="48" t="s">
        <v>1131</v>
      </c>
      <c r="J1272" s="50">
        <v>0</v>
      </c>
      <c r="K1272" s="33">
        <v>-23131.49</v>
      </c>
      <c r="L1272" s="40">
        <v>-55000</v>
      </c>
      <c r="M1272" s="16"/>
      <c r="N1272" s="16"/>
      <c r="O1272" s="16"/>
      <c r="Q1272" s="4"/>
      <c r="R1272" s="5"/>
      <c r="S1272" s="2"/>
      <c r="T1272" s="2"/>
      <c r="U1272" s="2"/>
      <c r="V1272" s="2"/>
      <c r="W1272" s="2"/>
      <c r="X1272" s="2"/>
      <c r="Y1272" s="2"/>
      <c r="Z1272" s="2"/>
    </row>
    <row r="1273" spans="1:26" outlineLevel="2" x14ac:dyDescent="0.25">
      <c r="A1273" s="47" t="s">
        <v>330</v>
      </c>
      <c r="B1273" s="48">
        <v>2</v>
      </c>
      <c r="C1273" s="48" t="s">
        <v>1</v>
      </c>
      <c r="D1273" s="48">
        <v>84</v>
      </c>
      <c r="E1273" s="49" t="s">
        <v>330</v>
      </c>
      <c r="F1273" s="48">
        <v>844</v>
      </c>
      <c r="G1273" s="49" t="s">
        <v>374</v>
      </c>
      <c r="H1273" s="36">
        <v>1844200840</v>
      </c>
      <c r="I1273" s="48" t="s">
        <v>376</v>
      </c>
      <c r="J1273" s="40">
        <v>-84767</v>
      </c>
      <c r="K1273" s="33">
        <v>-191974.56</v>
      </c>
      <c r="L1273" s="40">
        <v>-245000</v>
      </c>
      <c r="M1273" s="16"/>
      <c r="N1273" s="16"/>
      <c r="O1273" s="16"/>
      <c r="Q1273" s="4"/>
      <c r="R1273" s="5"/>
      <c r="S1273" s="2"/>
      <c r="T1273" s="2"/>
      <c r="U1273" s="2"/>
      <c r="V1273" s="2"/>
      <c r="W1273" s="2"/>
      <c r="X1273" s="2"/>
      <c r="Y1273" s="2"/>
      <c r="Z1273" s="2"/>
    </row>
    <row r="1274" spans="1:26" outlineLevel="2" x14ac:dyDescent="0.25">
      <c r="A1274" s="47" t="s">
        <v>330</v>
      </c>
      <c r="B1274" s="48">
        <v>2</v>
      </c>
      <c r="C1274" s="48" t="s">
        <v>1</v>
      </c>
      <c r="D1274" s="48">
        <v>84</v>
      </c>
      <c r="E1274" s="49" t="s">
        <v>330</v>
      </c>
      <c r="F1274" s="48">
        <v>844</v>
      </c>
      <c r="G1274" s="49" t="s">
        <v>374</v>
      </c>
      <c r="H1274" s="36">
        <v>1844300780</v>
      </c>
      <c r="I1274" s="48" t="s">
        <v>1280</v>
      </c>
      <c r="J1274" s="40">
        <v>-3323</v>
      </c>
      <c r="K1274" s="33">
        <v>-233000</v>
      </c>
      <c r="L1274" s="40">
        <v>-1200000</v>
      </c>
      <c r="M1274" s="16"/>
      <c r="N1274" s="16"/>
      <c r="O1274" s="16"/>
      <c r="Q1274" s="4"/>
      <c r="R1274" s="5"/>
      <c r="S1274" s="2"/>
      <c r="T1274" s="2"/>
      <c r="U1274" s="2"/>
      <c r="V1274" s="2"/>
      <c r="W1274" s="2"/>
      <c r="X1274" s="2"/>
      <c r="Y1274" s="2"/>
      <c r="Z1274" s="2"/>
    </row>
    <row r="1275" spans="1:26" outlineLevel="2" x14ac:dyDescent="0.25">
      <c r="A1275" s="47" t="s">
        <v>330</v>
      </c>
      <c r="B1275" s="48">
        <v>2</v>
      </c>
      <c r="C1275" s="48" t="s">
        <v>1</v>
      </c>
      <c r="D1275" s="48">
        <v>84</v>
      </c>
      <c r="E1275" s="49" t="s">
        <v>330</v>
      </c>
      <c r="F1275" s="48">
        <v>844</v>
      </c>
      <c r="G1275" s="38" t="s">
        <v>374</v>
      </c>
      <c r="H1275" s="36">
        <v>1844300840</v>
      </c>
      <c r="I1275" s="48" t="s">
        <v>1132</v>
      </c>
      <c r="J1275" s="40">
        <v>-852475</v>
      </c>
      <c r="K1275" s="33">
        <v>-875816</v>
      </c>
      <c r="L1275" s="40">
        <v>-800000</v>
      </c>
      <c r="M1275" s="16"/>
      <c r="N1275" s="16"/>
      <c r="O1275" s="16"/>
      <c r="Q1275" s="4"/>
      <c r="R1275" s="5"/>
      <c r="S1275" s="2"/>
      <c r="T1275" s="2"/>
      <c r="U1275" s="2"/>
      <c r="V1275" s="2"/>
      <c r="W1275" s="2"/>
      <c r="X1275" s="2"/>
      <c r="Y1275" s="2"/>
      <c r="Z1275" s="2"/>
    </row>
    <row r="1276" spans="1:26" outlineLevel="2" x14ac:dyDescent="0.25">
      <c r="A1276" s="47" t="s">
        <v>330</v>
      </c>
      <c r="B1276" s="48">
        <v>2</v>
      </c>
      <c r="C1276" s="48" t="s">
        <v>1</v>
      </c>
      <c r="D1276" s="48">
        <v>84</v>
      </c>
      <c r="E1276" s="49" t="s">
        <v>330</v>
      </c>
      <c r="F1276" s="48">
        <v>844</v>
      </c>
      <c r="G1276" s="38" t="s">
        <v>374</v>
      </c>
      <c r="H1276" s="36">
        <v>1844400750</v>
      </c>
      <c r="I1276" s="48" t="s">
        <v>1133</v>
      </c>
      <c r="J1276" s="40">
        <v>-5733</v>
      </c>
      <c r="K1276" s="33">
        <v>0</v>
      </c>
      <c r="L1276" s="40">
        <v>0</v>
      </c>
      <c r="M1276" s="16"/>
      <c r="N1276" s="16"/>
      <c r="O1276" s="16"/>
      <c r="Q1276" s="4"/>
      <c r="R1276" s="5"/>
      <c r="S1276" s="2"/>
      <c r="T1276" s="2"/>
      <c r="U1276" s="2"/>
      <c r="V1276" s="2"/>
      <c r="W1276" s="2"/>
      <c r="X1276" s="2"/>
      <c r="Y1276" s="2"/>
      <c r="Z1276" s="2"/>
    </row>
    <row r="1277" spans="1:26" outlineLevel="2" x14ac:dyDescent="0.25">
      <c r="A1277" s="47" t="s">
        <v>330</v>
      </c>
      <c r="B1277" s="48">
        <v>2</v>
      </c>
      <c r="C1277" s="48" t="s">
        <v>1</v>
      </c>
      <c r="D1277" s="48">
        <v>84</v>
      </c>
      <c r="E1277" s="49" t="s">
        <v>330</v>
      </c>
      <c r="F1277" s="48">
        <v>844</v>
      </c>
      <c r="G1277" s="38" t="s">
        <v>374</v>
      </c>
      <c r="H1277" s="36">
        <v>1844400780</v>
      </c>
      <c r="I1277" s="48" t="s">
        <v>1134</v>
      </c>
      <c r="J1277" s="40">
        <v>-34393</v>
      </c>
      <c r="K1277" s="33">
        <v>-72537</v>
      </c>
      <c r="L1277" s="40">
        <v>-65000</v>
      </c>
      <c r="M1277" s="16"/>
      <c r="N1277" s="16"/>
      <c r="O1277" s="16"/>
      <c r="Q1277" s="4"/>
      <c r="R1277" s="5"/>
      <c r="S1277" s="2"/>
      <c r="T1277" s="2"/>
      <c r="U1277" s="2"/>
      <c r="V1277" s="2"/>
      <c r="W1277" s="2"/>
      <c r="X1277" s="2"/>
      <c r="Y1277" s="2"/>
      <c r="Z1277" s="2"/>
    </row>
    <row r="1278" spans="1:26" outlineLevel="2" x14ac:dyDescent="0.25">
      <c r="A1278" s="47" t="s">
        <v>330</v>
      </c>
      <c r="B1278" s="48">
        <v>2</v>
      </c>
      <c r="C1278" s="48" t="s">
        <v>1</v>
      </c>
      <c r="D1278" s="48">
        <v>84</v>
      </c>
      <c r="E1278" s="49" t="s">
        <v>330</v>
      </c>
      <c r="F1278" s="48">
        <v>844</v>
      </c>
      <c r="G1278" s="38" t="s">
        <v>374</v>
      </c>
      <c r="H1278" s="36">
        <v>1844403780</v>
      </c>
      <c r="I1278" s="48" t="s">
        <v>382</v>
      </c>
      <c r="J1278" s="40">
        <v>-32273.66</v>
      </c>
      <c r="K1278" s="33">
        <v>0</v>
      </c>
      <c r="L1278" s="40">
        <v>0</v>
      </c>
      <c r="M1278" s="16"/>
      <c r="N1278" s="16"/>
      <c r="O1278" s="16"/>
      <c r="Q1278" s="4"/>
      <c r="R1278" s="5"/>
      <c r="S1278" s="2"/>
      <c r="T1278" s="2"/>
      <c r="U1278" s="2"/>
      <c r="V1278" s="2"/>
      <c r="W1278" s="2"/>
      <c r="X1278" s="2"/>
      <c r="Y1278" s="2"/>
      <c r="Z1278" s="2"/>
    </row>
    <row r="1279" spans="1:26" outlineLevel="2" x14ac:dyDescent="0.25">
      <c r="A1279" s="47" t="s">
        <v>330</v>
      </c>
      <c r="B1279" s="48">
        <v>2</v>
      </c>
      <c r="C1279" s="48" t="s">
        <v>1</v>
      </c>
      <c r="D1279" s="48">
        <v>84</v>
      </c>
      <c r="E1279" s="49" t="s">
        <v>330</v>
      </c>
      <c r="F1279" s="48">
        <v>844</v>
      </c>
      <c r="G1279" s="38" t="s">
        <v>374</v>
      </c>
      <c r="H1279" s="36">
        <v>1844405767</v>
      </c>
      <c r="I1279" s="48" t="s">
        <v>1135</v>
      </c>
      <c r="J1279" s="40">
        <v>0</v>
      </c>
      <c r="K1279" s="33">
        <v>-128648.35</v>
      </c>
      <c r="L1279" s="40">
        <v>0</v>
      </c>
      <c r="M1279" s="16"/>
      <c r="N1279" s="16"/>
      <c r="O1279" s="16"/>
      <c r="Q1279" s="4"/>
      <c r="R1279" s="5"/>
      <c r="S1279" s="2"/>
      <c r="T1279" s="2"/>
      <c r="U1279" s="2"/>
      <c r="V1279" s="2"/>
      <c r="W1279" s="2"/>
      <c r="X1279" s="2"/>
      <c r="Y1279" s="2"/>
      <c r="Z1279" s="2"/>
    </row>
    <row r="1280" spans="1:26" outlineLevel="2" x14ac:dyDescent="0.25">
      <c r="A1280" s="47" t="s">
        <v>330</v>
      </c>
      <c r="B1280" s="48">
        <v>2</v>
      </c>
      <c r="C1280" s="48" t="s">
        <v>1</v>
      </c>
      <c r="D1280" s="48">
        <v>84</v>
      </c>
      <c r="E1280" s="49" t="s">
        <v>330</v>
      </c>
      <c r="F1280" s="48">
        <v>844</v>
      </c>
      <c r="G1280" s="38" t="s">
        <v>374</v>
      </c>
      <c r="H1280" s="36">
        <v>1844405780</v>
      </c>
      <c r="I1280" s="48" t="s">
        <v>1136</v>
      </c>
      <c r="J1280" s="40">
        <v>-111891.56</v>
      </c>
      <c r="K1280" s="33">
        <v>-74029</v>
      </c>
      <c r="L1280" s="40">
        <v>0</v>
      </c>
      <c r="M1280" s="16"/>
      <c r="N1280" s="16"/>
      <c r="O1280" s="16"/>
      <c r="Q1280" s="4"/>
      <c r="R1280" s="5"/>
      <c r="S1280" s="2"/>
      <c r="T1280" s="2"/>
      <c r="U1280" s="2"/>
      <c r="V1280" s="2"/>
      <c r="W1280" s="2"/>
      <c r="X1280" s="2"/>
      <c r="Y1280" s="2"/>
      <c r="Z1280" s="2"/>
    </row>
    <row r="1281" spans="1:26" outlineLevel="2" x14ac:dyDescent="0.25">
      <c r="A1281" s="47" t="s">
        <v>330</v>
      </c>
      <c r="B1281" s="48">
        <v>2</v>
      </c>
      <c r="C1281" s="48" t="s">
        <v>1</v>
      </c>
      <c r="D1281" s="48">
        <v>84</v>
      </c>
      <c r="E1281" s="49" t="s">
        <v>330</v>
      </c>
      <c r="F1281" s="48">
        <v>844</v>
      </c>
      <c r="G1281" s="38" t="s">
        <v>374</v>
      </c>
      <c r="H1281" s="36">
        <v>1844410840</v>
      </c>
      <c r="I1281" s="48" t="s">
        <v>386</v>
      </c>
      <c r="J1281" s="40">
        <v>0</v>
      </c>
      <c r="K1281" s="33">
        <v>0</v>
      </c>
      <c r="L1281" s="40">
        <v>-6000</v>
      </c>
      <c r="M1281" s="16"/>
      <c r="N1281" s="16"/>
      <c r="O1281" s="16"/>
      <c r="Q1281" s="4"/>
      <c r="R1281" s="5"/>
      <c r="S1281" s="2"/>
      <c r="T1281" s="2"/>
      <c r="U1281" s="2"/>
      <c r="V1281" s="2"/>
      <c r="W1281" s="2"/>
      <c r="X1281" s="2"/>
      <c r="Y1281" s="2"/>
      <c r="Z1281" s="2"/>
    </row>
    <row r="1282" spans="1:26" outlineLevel="2" x14ac:dyDescent="0.25">
      <c r="A1282" s="47" t="s">
        <v>330</v>
      </c>
      <c r="B1282" s="48">
        <v>2</v>
      </c>
      <c r="C1282" s="48" t="s">
        <v>1</v>
      </c>
      <c r="D1282" s="48">
        <v>84</v>
      </c>
      <c r="E1282" s="49" t="s">
        <v>330</v>
      </c>
      <c r="F1282" s="48">
        <v>844</v>
      </c>
      <c r="G1282" s="38" t="s">
        <v>374</v>
      </c>
      <c r="H1282" s="36">
        <v>1844430780</v>
      </c>
      <c r="I1282" s="48" t="s">
        <v>387</v>
      </c>
      <c r="J1282" s="40">
        <v>-99731.8</v>
      </c>
      <c r="K1282" s="33">
        <v>-124417</v>
      </c>
      <c r="L1282" s="40">
        <v>-130000</v>
      </c>
      <c r="M1282" s="16"/>
      <c r="N1282" s="16"/>
      <c r="O1282" s="16"/>
      <c r="Q1282" s="4"/>
      <c r="R1282" s="5"/>
      <c r="S1282" s="2"/>
      <c r="T1282" s="2"/>
      <c r="U1282" s="2"/>
      <c r="V1282" s="2"/>
      <c r="W1282" s="2"/>
      <c r="X1282" s="2"/>
      <c r="Y1282" s="2"/>
      <c r="Z1282" s="2"/>
    </row>
    <row r="1283" spans="1:26" outlineLevel="2" x14ac:dyDescent="0.25">
      <c r="A1283" s="47" t="s">
        <v>330</v>
      </c>
      <c r="B1283" s="48">
        <v>2</v>
      </c>
      <c r="C1283" s="48" t="s">
        <v>1</v>
      </c>
      <c r="D1283" s="48">
        <v>84</v>
      </c>
      <c r="E1283" s="49" t="s">
        <v>330</v>
      </c>
      <c r="F1283" s="48">
        <v>844</v>
      </c>
      <c r="G1283" s="38" t="s">
        <v>374</v>
      </c>
      <c r="H1283" s="36">
        <v>1844450840</v>
      </c>
      <c r="I1283" s="48" t="s">
        <v>385</v>
      </c>
      <c r="J1283" s="40">
        <v>-45828</v>
      </c>
      <c r="K1283" s="33">
        <v>-43800</v>
      </c>
      <c r="L1283" s="40">
        <v>-50000</v>
      </c>
      <c r="M1283" s="16"/>
      <c r="N1283" s="16"/>
      <c r="O1283" s="16"/>
      <c r="Q1283" s="4"/>
      <c r="R1283" s="5"/>
      <c r="S1283" s="2"/>
      <c r="T1283" s="2"/>
      <c r="U1283" s="2"/>
      <c r="V1283" s="2"/>
      <c r="W1283" s="2"/>
      <c r="X1283" s="2"/>
      <c r="Y1283" s="2"/>
      <c r="Z1283" s="2"/>
    </row>
    <row r="1284" spans="1:26" outlineLevel="2" x14ac:dyDescent="0.25">
      <c r="A1284" s="47" t="s">
        <v>330</v>
      </c>
      <c r="B1284" s="48">
        <v>2</v>
      </c>
      <c r="C1284" s="48" t="s">
        <v>1</v>
      </c>
      <c r="D1284" s="48">
        <v>84</v>
      </c>
      <c r="E1284" s="49" t="s">
        <v>330</v>
      </c>
      <c r="F1284" s="48">
        <v>845</v>
      </c>
      <c r="G1284" s="38" t="s">
        <v>388</v>
      </c>
      <c r="H1284" s="36">
        <v>1845100710</v>
      </c>
      <c r="I1284" s="48" t="s">
        <v>1137</v>
      </c>
      <c r="J1284" s="39">
        <v>-340</v>
      </c>
      <c r="K1284" s="33">
        <v>0</v>
      </c>
      <c r="L1284" s="40">
        <v>0</v>
      </c>
      <c r="M1284" s="16"/>
      <c r="N1284" s="16"/>
      <c r="O1284" s="16"/>
      <c r="Q1284" s="4"/>
      <c r="R1284" s="5"/>
      <c r="S1284" s="2"/>
      <c r="T1284" s="2"/>
      <c r="U1284" s="2"/>
      <c r="V1284" s="2"/>
      <c r="W1284" s="2"/>
      <c r="X1284" s="2"/>
      <c r="Y1284" s="2"/>
      <c r="Z1284" s="2"/>
    </row>
    <row r="1285" spans="1:26" outlineLevel="2" x14ac:dyDescent="0.25">
      <c r="A1285" s="35" t="s">
        <v>330</v>
      </c>
      <c r="B1285" s="48">
        <v>2</v>
      </c>
      <c r="C1285" s="48" t="s">
        <v>1</v>
      </c>
      <c r="D1285" s="48">
        <v>84</v>
      </c>
      <c r="E1285" s="49" t="s">
        <v>330</v>
      </c>
      <c r="F1285" s="48">
        <v>845</v>
      </c>
      <c r="G1285" s="38" t="s">
        <v>388</v>
      </c>
      <c r="H1285" s="36">
        <v>1845100840</v>
      </c>
      <c r="I1285" s="48" t="s">
        <v>1138</v>
      </c>
      <c r="J1285" s="40">
        <v>-2513914</v>
      </c>
      <c r="K1285" s="33">
        <v>-3090531</v>
      </c>
      <c r="L1285" s="40">
        <v>-3000000</v>
      </c>
      <c r="M1285" s="16"/>
      <c r="N1285" s="16"/>
      <c r="O1285" s="16"/>
      <c r="Q1285" s="4"/>
      <c r="R1285" s="5"/>
      <c r="S1285" s="2"/>
      <c r="T1285" s="2"/>
      <c r="U1285" s="2"/>
      <c r="V1285" s="2"/>
      <c r="W1285" s="2"/>
      <c r="X1285" s="2"/>
      <c r="Y1285" s="2"/>
      <c r="Z1285" s="2"/>
    </row>
    <row r="1286" spans="1:26" outlineLevel="2" x14ac:dyDescent="0.25">
      <c r="A1286" s="35" t="s">
        <v>330</v>
      </c>
      <c r="B1286" s="48">
        <v>2</v>
      </c>
      <c r="C1286" s="48" t="s">
        <v>1</v>
      </c>
      <c r="D1286" s="48">
        <v>84</v>
      </c>
      <c r="E1286" s="49" t="s">
        <v>330</v>
      </c>
      <c r="F1286" s="48">
        <v>845</v>
      </c>
      <c r="G1286" s="38" t="s">
        <v>388</v>
      </c>
      <c r="H1286" s="36">
        <v>1845102840</v>
      </c>
      <c r="I1286" s="48" t="s">
        <v>393</v>
      </c>
      <c r="J1286" s="40">
        <v>-2572206</v>
      </c>
      <c r="K1286" s="33">
        <v>-2808288</v>
      </c>
      <c r="L1286" s="40">
        <v>-2700000</v>
      </c>
      <c r="M1286" s="16"/>
      <c r="N1286" s="16"/>
      <c r="O1286" s="16"/>
      <c r="Q1286" s="4"/>
      <c r="R1286" s="5"/>
      <c r="S1286" s="2"/>
      <c r="T1286" s="2"/>
      <c r="U1286" s="2"/>
      <c r="V1286" s="2"/>
      <c r="W1286" s="2"/>
      <c r="X1286" s="2"/>
      <c r="Y1286" s="2"/>
      <c r="Z1286" s="2"/>
    </row>
    <row r="1287" spans="1:26" outlineLevel="2" x14ac:dyDescent="0.25">
      <c r="A1287" s="35" t="s">
        <v>330</v>
      </c>
      <c r="B1287" s="48">
        <v>2</v>
      </c>
      <c r="C1287" s="48" t="s">
        <v>1</v>
      </c>
      <c r="D1287" s="48">
        <v>84</v>
      </c>
      <c r="E1287" s="49" t="s">
        <v>330</v>
      </c>
      <c r="F1287" s="48">
        <v>845</v>
      </c>
      <c r="G1287" s="38" t="s">
        <v>388</v>
      </c>
      <c r="H1287" s="36">
        <v>1845103840</v>
      </c>
      <c r="I1287" s="48" t="s">
        <v>1139</v>
      </c>
      <c r="J1287" s="40">
        <v>-867820</v>
      </c>
      <c r="K1287" s="33">
        <v>-879250</v>
      </c>
      <c r="L1287" s="40">
        <v>-850000</v>
      </c>
      <c r="M1287" s="16"/>
      <c r="N1287" s="16"/>
      <c r="O1287" s="16"/>
      <c r="Q1287" s="4"/>
      <c r="R1287" s="5"/>
      <c r="S1287" s="2"/>
      <c r="T1287" s="2"/>
      <c r="U1287" s="2"/>
      <c r="V1287" s="2"/>
      <c r="W1287" s="2"/>
      <c r="X1287" s="2"/>
      <c r="Y1287" s="2"/>
      <c r="Z1287" s="2"/>
    </row>
    <row r="1288" spans="1:26" outlineLevel="2" x14ac:dyDescent="0.25">
      <c r="A1288" s="47" t="s">
        <v>330</v>
      </c>
      <c r="B1288" s="48">
        <v>2</v>
      </c>
      <c r="C1288" s="48" t="s">
        <v>1</v>
      </c>
      <c r="D1288" s="48">
        <v>84</v>
      </c>
      <c r="E1288" s="49" t="s">
        <v>330</v>
      </c>
      <c r="F1288" s="48">
        <v>845</v>
      </c>
      <c r="G1288" s="38" t="s">
        <v>388</v>
      </c>
      <c r="H1288" s="36">
        <v>1845104840</v>
      </c>
      <c r="I1288" s="48" t="s">
        <v>1140</v>
      </c>
      <c r="J1288" s="40">
        <v>-147302</v>
      </c>
      <c r="K1288" s="33">
        <v>-132969</v>
      </c>
      <c r="L1288" s="40">
        <v>-130000</v>
      </c>
      <c r="M1288" s="16"/>
      <c r="N1288" s="16"/>
      <c r="O1288" s="16"/>
      <c r="Q1288" s="4"/>
      <c r="R1288" s="5"/>
      <c r="S1288" s="2"/>
      <c r="T1288" s="2"/>
      <c r="U1288" s="2"/>
      <c r="V1288" s="2"/>
      <c r="W1288" s="2"/>
      <c r="X1288" s="2"/>
      <c r="Y1288" s="2"/>
      <c r="Z1288" s="2"/>
    </row>
    <row r="1289" spans="1:26" outlineLevel="2" x14ac:dyDescent="0.25">
      <c r="A1289" s="47" t="s">
        <v>330</v>
      </c>
      <c r="B1289" s="48">
        <v>2</v>
      </c>
      <c r="C1289" s="48" t="s">
        <v>1</v>
      </c>
      <c r="D1289" s="48">
        <v>84</v>
      </c>
      <c r="E1289" s="49" t="s">
        <v>330</v>
      </c>
      <c r="F1289" s="48">
        <v>845</v>
      </c>
      <c r="G1289" s="38" t="s">
        <v>388</v>
      </c>
      <c r="H1289" s="36">
        <v>1845106840</v>
      </c>
      <c r="I1289" s="48" t="s">
        <v>1141</v>
      </c>
      <c r="J1289" s="40">
        <v>-278516</v>
      </c>
      <c r="K1289" s="33">
        <v>-219618</v>
      </c>
      <c r="L1289" s="40">
        <v>-205000</v>
      </c>
      <c r="M1289" s="16"/>
      <c r="N1289" s="16"/>
      <c r="O1289" s="16"/>
      <c r="Q1289" s="4"/>
      <c r="R1289" s="5"/>
      <c r="S1289" s="2"/>
      <c r="T1289" s="2"/>
      <c r="U1289" s="2"/>
      <c r="V1289" s="2"/>
      <c r="W1289" s="2"/>
      <c r="X1289" s="2"/>
      <c r="Y1289" s="2"/>
      <c r="Z1289" s="2"/>
    </row>
    <row r="1290" spans="1:26" outlineLevel="2" x14ac:dyDescent="0.25">
      <c r="A1290" s="47" t="s">
        <v>330</v>
      </c>
      <c r="B1290" s="48">
        <v>2</v>
      </c>
      <c r="C1290" s="48" t="s">
        <v>1</v>
      </c>
      <c r="D1290" s="48">
        <v>84</v>
      </c>
      <c r="E1290" s="49" t="s">
        <v>330</v>
      </c>
      <c r="F1290" s="48">
        <v>845</v>
      </c>
      <c r="G1290" s="38" t="s">
        <v>388</v>
      </c>
      <c r="H1290" s="36">
        <v>1845107840</v>
      </c>
      <c r="I1290" s="48" t="s">
        <v>397</v>
      </c>
      <c r="J1290" s="40">
        <v>-27117</v>
      </c>
      <c r="K1290" s="33">
        <v>-18561</v>
      </c>
      <c r="L1290" s="40">
        <v>-17000</v>
      </c>
      <c r="M1290" s="16"/>
      <c r="N1290" s="16"/>
      <c r="O1290" s="16"/>
      <c r="Q1290" s="4"/>
      <c r="R1290" s="5"/>
      <c r="S1290" s="2"/>
      <c r="T1290" s="2"/>
      <c r="U1290" s="2"/>
      <c r="V1290" s="2"/>
      <c r="W1290" s="2"/>
      <c r="X1290" s="2"/>
      <c r="Y1290" s="2"/>
      <c r="Z1290" s="2"/>
    </row>
    <row r="1291" spans="1:26" outlineLevel="2" x14ac:dyDescent="0.25">
      <c r="A1291" s="47" t="s">
        <v>330</v>
      </c>
      <c r="B1291" s="48">
        <v>2</v>
      </c>
      <c r="C1291" s="48" t="s">
        <v>1</v>
      </c>
      <c r="D1291" s="48">
        <v>84</v>
      </c>
      <c r="E1291" s="49" t="s">
        <v>330</v>
      </c>
      <c r="F1291" s="48">
        <v>845</v>
      </c>
      <c r="G1291" s="49" t="s">
        <v>388</v>
      </c>
      <c r="H1291" s="36">
        <v>1845108840</v>
      </c>
      <c r="I1291" s="48" t="s">
        <v>395</v>
      </c>
      <c r="J1291" s="40">
        <v>-326582</v>
      </c>
      <c r="K1291" s="33">
        <v>-310557</v>
      </c>
      <c r="L1291" s="40">
        <v>-300000</v>
      </c>
      <c r="M1291" s="16"/>
      <c r="N1291" s="16"/>
      <c r="O1291" s="16"/>
      <c r="Q1291" s="4"/>
      <c r="R1291" s="5"/>
      <c r="S1291" s="2"/>
      <c r="T1291" s="2"/>
      <c r="U1291" s="2"/>
      <c r="V1291" s="2"/>
      <c r="W1291" s="2"/>
      <c r="X1291" s="2"/>
      <c r="Y1291" s="2"/>
      <c r="Z1291" s="2"/>
    </row>
    <row r="1292" spans="1:26" outlineLevel="2" x14ac:dyDescent="0.25">
      <c r="A1292" s="47" t="s">
        <v>330</v>
      </c>
      <c r="B1292" s="48">
        <v>2</v>
      </c>
      <c r="C1292" s="48" t="s">
        <v>1</v>
      </c>
      <c r="D1292" s="48">
        <v>84</v>
      </c>
      <c r="E1292" s="49" t="s">
        <v>330</v>
      </c>
      <c r="F1292" s="48">
        <v>845</v>
      </c>
      <c r="G1292" s="49" t="s">
        <v>388</v>
      </c>
      <c r="H1292" s="36">
        <v>1845109840</v>
      </c>
      <c r="I1292" s="48" t="s">
        <v>396</v>
      </c>
      <c r="J1292" s="40">
        <v>-13658</v>
      </c>
      <c r="K1292" s="33">
        <v>-14186</v>
      </c>
      <c r="L1292" s="40">
        <v>-15000</v>
      </c>
      <c r="M1292" s="16"/>
      <c r="N1292" s="16"/>
      <c r="O1292" s="16"/>
      <c r="Q1292" s="4"/>
      <c r="R1292" s="5"/>
      <c r="S1292" s="2"/>
      <c r="T1292" s="2"/>
      <c r="U1292" s="2"/>
      <c r="V1292" s="2"/>
      <c r="W1292" s="2"/>
      <c r="X1292" s="2"/>
      <c r="Y1292" s="2"/>
      <c r="Z1292" s="2"/>
    </row>
    <row r="1293" spans="1:26" outlineLevel="2" x14ac:dyDescent="0.25">
      <c r="A1293" s="49" t="s">
        <v>330</v>
      </c>
      <c r="B1293" s="49">
        <v>2</v>
      </c>
      <c r="C1293" s="49" t="s">
        <v>1</v>
      </c>
      <c r="D1293" s="49">
        <v>84</v>
      </c>
      <c r="E1293" s="49" t="s">
        <v>330</v>
      </c>
      <c r="F1293" s="49">
        <v>845</v>
      </c>
      <c r="G1293" s="49" t="s">
        <v>388</v>
      </c>
      <c r="H1293" s="36">
        <v>1845155840</v>
      </c>
      <c r="I1293" s="49" t="s">
        <v>1142</v>
      </c>
      <c r="J1293" s="50">
        <v>0</v>
      </c>
      <c r="K1293" s="33">
        <v>-15414</v>
      </c>
      <c r="L1293" s="40">
        <v>-15000</v>
      </c>
      <c r="M1293" s="16"/>
      <c r="N1293" s="16"/>
      <c r="O1293" s="16"/>
      <c r="Q1293" s="4"/>
      <c r="R1293" s="5"/>
      <c r="S1293" s="2"/>
      <c r="T1293" s="2"/>
      <c r="U1293" s="2"/>
      <c r="V1293" s="2"/>
      <c r="W1293" s="2"/>
      <c r="X1293" s="2"/>
      <c r="Y1293" s="2"/>
      <c r="Z1293" s="2"/>
    </row>
    <row r="1294" spans="1:26" outlineLevel="2" x14ac:dyDescent="0.25">
      <c r="A1294" s="47" t="s">
        <v>330</v>
      </c>
      <c r="B1294" s="48">
        <v>2</v>
      </c>
      <c r="C1294" s="48" t="s">
        <v>1</v>
      </c>
      <c r="D1294" s="48">
        <v>84</v>
      </c>
      <c r="E1294" s="49" t="s">
        <v>330</v>
      </c>
      <c r="F1294" s="48">
        <v>845</v>
      </c>
      <c r="G1294" s="49" t="s">
        <v>388</v>
      </c>
      <c r="H1294" s="36">
        <v>1845160840</v>
      </c>
      <c r="I1294" s="48" t="s">
        <v>1143</v>
      </c>
      <c r="J1294" s="40">
        <v>-14595</v>
      </c>
      <c r="K1294" s="33">
        <v>-18514</v>
      </c>
      <c r="L1294" s="40">
        <v>-10000</v>
      </c>
      <c r="M1294" s="16"/>
      <c r="N1294" s="16"/>
      <c r="O1294" s="16"/>
      <c r="Q1294" s="4"/>
      <c r="R1294" s="5"/>
      <c r="S1294" s="2"/>
      <c r="T1294" s="2"/>
      <c r="U1294" s="2"/>
      <c r="V1294" s="2"/>
      <c r="W1294" s="2"/>
      <c r="X1294" s="2"/>
      <c r="Y1294" s="2"/>
      <c r="Z1294" s="2"/>
    </row>
    <row r="1295" spans="1:26" outlineLevel="2" x14ac:dyDescent="0.25">
      <c r="A1295" s="47" t="s">
        <v>330</v>
      </c>
      <c r="B1295" s="48">
        <v>2</v>
      </c>
      <c r="C1295" s="48" t="s">
        <v>1</v>
      </c>
      <c r="D1295" s="48">
        <v>84</v>
      </c>
      <c r="E1295" s="49" t="s">
        <v>330</v>
      </c>
      <c r="F1295" s="48">
        <v>845</v>
      </c>
      <c r="G1295" s="49" t="s">
        <v>388</v>
      </c>
      <c r="H1295" s="36">
        <v>1845201840</v>
      </c>
      <c r="I1295" s="48" t="s">
        <v>404</v>
      </c>
      <c r="J1295" s="40">
        <v>-413322</v>
      </c>
      <c r="K1295" s="33">
        <v>-624323</v>
      </c>
      <c r="L1295" s="40">
        <v>-570000</v>
      </c>
      <c r="M1295" s="16"/>
      <c r="N1295" s="16"/>
      <c r="O1295" s="16"/>
      <c r="Q1295" s="4"/>
      <c r="R1295" s="5"/>
      <c r="S1295" s="2"/>
      <c r="T1295" s="2"/>
      <c r="U1295" s="2"/>
      <c r="V1295" s="2"/>
      <c r="W1295" s="2"/>
      <c r="X1295" s="2"/>
      <c r="Y1295" s="2"/>
      <c r="Z1295" s="2"/>
    </row>
    <row r="1296" spans="1:26" outlineLevel="2" x14ac:dyDescent="0.25">
      <c r="A1296" s="47" t="s">
        <v>330</v>
      </c>
      <c r="B1296" s="48">
        <v>2</v>
      </c>
      <c r="C1296" s="48" t="s">
        <v>1</v>
      </c>
      <c r="D1296" s="48">
        <v>84</v>
      </c>
      <c r="E1296" s="49" t="s">
        <v>330</v>
      </c>
      <c r="F1296" s="48">
        <v>845</v>
      </c>
      <c r="G1296" s="49" t="s">
        <v>388</v>
      </c>
      <c r="H1296" s="36">
        <v>1845202840</v>
      </c>
      <c r="I1296" s="48" t="s">
        <v>405</v>
      </c>
      <c r="J1296" s="40">
        <v>-10056</v>
      </c>
      <c r="K1296" s="33">
        <v>-15056</v>
      </c>
      <c r="L1296" s="40">
        <v>-13000</v>
      </c>
      <c r="M1296" s="16"/>
      <c r="N1296" s="16"/>
      <c r="O1296" s="16"/>
      <c r="Q1296" s="4"/>
      <c r="R1296" s="5"/>
      <c r="S1296" s="2"/>
      <c r="T1296" s="2"/>
      <c r="U1296" s="2"/>
      <c r="V1296" s="2"/>
      <c r="W1296" s="2"/>
      <c r="X1296" s="2"/>
      <c r="Y1296" s="2"/>
      <c r="Z1296" s="2"/>
    </row>
    <row r="1297" spans="1:26" outlineLevel="2" x14ac:dyDescent="0.25">
      <c r="A1297" s="47" t="s">
        <v>330</v>
      </c>
      <c r="B1297" s="48">
        <v>2</v>
      </c>
      <c r="C1297" s="48" t="s">
        <v>1</v>
      </c>
      <c r="D1297" s="48">
        <v>84</v>
      </c>
      <c r="E1297" s="49" t="s">
        <v>330</v>
      </c>
      <c r="F1297" s="48">
        <v>845</v>
      </c>
      <c r="G1297" s="49" t="s">
        <v>388</v>
      </c>
      <c r="H1297" s="36">
        <v>1845220840</v>
      </c>
      <c r="I1297" s="48" t="s">
        <v>406</v>
      </c>
      <c r="J1297" s="40">
        <v>-153498</v>
      </c>
      <c r="K1297" s="33">
        <v>-143567</v>
      </c>
      <c r="L1297" s="40">
        <v>-135000</v>
      </c>
      <c r="M1297" s="16"/>
      <c r="N1297" s="16"/>
      <c r="O1297" s="16"/>
      <c r="Q1297" s="4"/>
      <c r="R1297" s="5"/>
      <c r="S1297" s="2"/>
      <c r="T1297" s="2"/>
      <c r="U1297" s="2"/>
      <c r="V1297" s="2"/>
      <c r="W1297" s="2"/>
      <c r="X1297" s="2"/>
      <c r="Y1297" s="2"/>
      <c r="Z1297" s="2"/>
    </row>
    <row r="1298" spans="1:26" outlineLevel="2" x14ac:dyDescent="0.25">
      <c r="A1298" s="47" t="s">
        <v>330</v>
      </c>
      <c r="B1298" s="48">
        <v>2</v>
      </c>
      <c r="C1298" s="48" t="s">
        <v>1</v>
      </c>
      <c r="D1298" s="48">
        <v>84</v>
      </c>
      <c r="E1298" s="49" t="s">
        <v>330</v>
      </c>
      <c r="F1298" s="48">
        <v>845</v>
      </c>
      <c r="G1298" s="49" t="s">
        <v>388</v>
      </c>
      <c r="H1298" s="36">
        <v>1845302840</v>
      </c>
      <c r="I1298" s="48" t="s">
        <v>408</v>
      </c>
      <c r="J1298" s="40">
        <v>-168427</v>
      </c>
      <c r="K1298" s="33">
        <v>-142272</v>
      </c>
      <c r="L1298" s="40">
        <v>-150000</v>
      </c>
      <c r="M1298" s="16"/>
      <c r="N1298" s="16"/>
      <c r="O1298" s="16"/>
      <c r="Q1298" s="4"/>
      <c r="R1298" s="5"/>
      <c r="S1298" s="2"/>
      <c r="T1298" s="2"/>
      <c r="U1298" s="2"/>
      <c r="V1298" s="2"/>
      <c r="W1298" s="2"/>
      <c r="X1298" s="2"/>
      <c r="Y1298" s="2"/>
      <c r="Z1298" s="2"/>
    </row>
    <row r="1299" spans="1:26" outlineLevel="2" x14ac:dyDescent="0.25">
      <c r="A1299" s="35" t="s">
        <v>330</v>
      </c>
      <c r="B1299" s="48">
        <v>2</v>
      </c>
      <c r="C1299" s="48" t="s">
        <v>1</v>
      </c>
      <c r="D1299" s="48">
        <v>84</v>
      </c>
      <c r="E1299" s="49" t="s">
        <v>330</v>
      </c>
      <c r="F1299" s="48">
        <v>845</v>
      </c>
      <c r="G1299" s="49" t="s">
        <v>388</v>
      </c>
      <c r="H1299" s="36">
        <v>1845330840</v>
      </c>
      <c r="I1299" s="48" t="s">
        <v>409</v>
      </c>
      <c r="J1299" s="40">
        <v>-23757</v>
      </c>
      <c r="K1299" s="33">
        <v>-11244</v>
      </c>
      <c r="L1299" s="40">
        <v>-10000</v>
      </c>
      <c r="M1299" s="16"/>
      <c r="N1299" s="16"/>
      <c r="O1299" s="16"/>
      <c r="Q1299" s="4"/>
      <c r="R1299" s="5"/>
      <c r="S1299" s="2"/>
      <c r="T1299" s="2"/>
      <c r="U1299" s="2"/>
      <c r="V1299" s="2"/>
      <c r="W1299" s="2"/>
      <c r="X1299" s="2"/>
      <c r="Y1299" s="2"/>
      <c r="Z1299" s="2"/>
    </row>
    <row r="1300" spans="1:26" outlineLevel="2" x14ac:dyDescent="0.25">
      <c r="A1300" s="35" t="s">
        <v>330</v>
      </c>
      <c r="B1300" s="48">
        <v>2</v>
      </c>
      <c r="C1300" s="48" t="s">
        <v>1</v>
      </c>
      <c r="D1300" s="48">
        <v>84</v>
      </c>
      <c r="E1300" s="49" t="s">
        <v>330</v>
      </c>
      <c r="F1300" s="48">
        <v>846</v>
      </c>
      <c r="G1300" s="49" t="s">
        <v>410</v>
      </c>
      <c r="H1300" s="36">
        <v>1846200840</v>
      </c>
      <c r="I1300" s="48" t="s">
        <v>411</v>
      </c>
      <c r="J1300" s="40">
        <v>-48365</v>
      </c>
      <c r="K1300" s="33">
        <v>-74155</v>
      </c>
      <c r="L1300" s="40">
        <v>-60000</v>
      </c>
      <c r="M1300" s="16"/>
      <c r="N1300" s="16"/>
      <c r="O1300" s="16"/>
      <c r="Q1300" s="4"/>
      <c r="R1300" s="5"/>
      <c r="S1300" s="2"/>
      <c r="T1300" s="2"/>
      <c r="U1300" s="2"/>
      <c r="V1300" s="2"/>
      <c r="W1300" s="2"/>
      <c r="X1300" s="2"/>
      <c r="Y1300" s="2"/>
      <c r="Z1300" s="2"/>
    </row>
    <row r="1301" spans="1:26" outlineLevel="2" x14ac:dyDescent="0.25">
      <c r="A1301" s="47" t="s">
        <v>330</v>
      </c>
      <c r="B1301" s="48">
        <v>2</v>
      </c>
      <c r="C1301" s="48" t="s">
        <v>1</v>
      </c>
      <c r="D1301" s="48">
        <v>84</v>
      </c>
      <c r="E1301" s="49" t="s">
        <v>330</v>
      </c>
      <c r="F1301" s="48">
        <v>846</v>
      </c>
      <c r="G1301" s="49" t="s">
        <v>410</v>
      </c>
      <c r="H1301" s="36">
        <v>1846330840</v>
      </c>
      <c r="I1301" s="48" t="s">
        <v>412</v>
      </c>
      <c r="J1301" s="40">
        <v>-11760</v>
      </c>
      <c r="K1301" s="33">
        <v>-1941</v>
      </c>
      <c r="L1301" s="40">
        <v>-3000</v>
      </c>
      <c r="M1301" s="16"/>
      <c r="N1301" s="16"/>
      <c r="O1301" s="16"/>
      <c r="Q1301" s="4"/>
      <c r="R1301" s="5"/>
      <c r="S1301" s="2"/>
      <c r="T1301" s="2"/>
      <c r="U1301" s="2"/>
      <c r="V1301" s="2"/>
      <c r="W1301" s="2"/>
      <c r="X1301" s="2"/>
      <c r="Y1301" s="2"/>
      <c r="Z1301" s="2"/>
    </row>
    <row r="1302" spans="1:26" outlineLevel="2" x14ac:dyDescent="0.25">
      <c r="A1302" s="47" t="s">
        <v>330</v>
      </c>
      <c r="B1302" s="48">
        <v>2</v>
      </c>
      <c r="C1302" s="48" t="s">
        <v>1</v>
      </c>
      <c r="D1302" s="48">
        <v>84</v>
      </c>
      <c r="E1302" s="49" t="s">
        <v>330</v>
      </c>
      <c r="F1302" s="48">
        <v>846</v>
      </c>
      <c r="G1302" s="49" t="s">
        <v>410</v>
      </c>
      <c r="H1302" s="36">
        <v>1846500840</v>
      </c>
      <c r="I1302" s="48" t="s">
        <v>414</v>
      </c>
      <c r="J1302" s="40">
        <v>-3067453</v>
      </c>
      <c r="K1302" s="33">
        <v>-3085285</v>
      </c>
      <c r="L1302" s="40">
        <v>-2850000</v>
      </c>
      <c r="M1302" s="16"/>
      <c r="N1302" s="16"/>
      <c r="O1302" s="16"/>
      <c r="Q1302" s="4"/>
      <c r="R1302" s="5"/>
      <c r="S1302" s="2"/>
      <c r="T1302" s="2"/>
      <c r="U1302" s="2"/>
      <c r="V1302" s="2"/>
      <c r="W1302" s="2"/>
      <c r="X1302" s="2"/>
      <c r="Y1302" s="2"/>
      <c r="Z1302" s="2"/>
    </row>
    <row r="1303" spans="1:26" outlineLevel="2" x14ac:dyDescent="0.25">
      <c r="A1303" s="47" t="s">
        <v>330</v>
      </c>
      <c r="B1303" s="48">
        <v>2</v>
      </c>
      <c r="C1303" s="48" t="s">
        <v>1</v>
      </c>
      <c r="D1303" s="48">
        <v>84</v>
      </c>
      <c r="E1303" s="49" t="s">
        <v>330</v>
      </c>
      <c r="F1303" s="48">
        <v>846</v>
      </c>
      <c r="G1303" s="49" t="s">
        <v>410</v>
      </c>
      <c r="H1303" s="36">
        <v>1846602840</v>
      </c>
      <c r="I1303" s="48" t="s">
        <v>1144</v>
      </c>
      <c r="J1303" s="39">
        <v>-71827</v>
      </c>
      <c r="K1303" s="33">
        <v>-62911</v>
      </c>
      <c r="L1303" s="40">
        <v>-67000</v>
      </c>
      <c r="M1303" s="16"/>
      <c r="N1303" s="16"/>
      <c r="O1303" s="16"/>
      <c r="Q1303" s="4"/>
      <c r="R1303" s="5"/>
      <c r="S1303" s="2"/>
      <c r="T1303" s="2"/>
      <c r="U1303" s="2"/>
      <c r="V1303" s="2"/>
      <c r="W1303" s="2"/>
      <c r="X1303" s="2"/>
      <c r="Y1303" s="2"/>
      <c r="Z1303" s="2"/>
    </row>
    <row r="1304" spans="1:26" outlineLevel="2" x14ac:dyDescent="0.25">
      <c r="A1304" s="47" t="s">
        <v>330</v>
      </c>
      <c r="B1304" s="48">
        <v>2</v>
      </c>
      <c r="C1304" s="48" t="s">
        <v>1</v>
      </c>
      <c r="D1304" s="48">
        <v>84</v>
      </c>
      <c r="E1304" s="49" t="s">
        <v>330</v>
      </c>
      <c r="F1304" s="48">
        <v>846</v>
      </c>
      <c r="G1304" s="49" t="s">
        <v>410</v>
      </c>
      <c r="H1304" s="36">
        <v>1846610840</v>
      </c>
      <c r="I1304" s="48" t="s">
        <v>415</v>
      </c>
      <c r="J1304" s="39">
        <v>-120655</v>
      </c>
      <c r="K1304" s="33">
        <v>-116354</v>
      </c>
      <c r="L1304" s="40">
        <v>-120000</v>
      </c>
      <c r="M1304" s="16"/>
      <c r="N1304" s="16"/>
      <c r="O1304" s="16"/>
      <c r="Q1304" s="4"/>
      <c r="R1304" s="5"/>
      <c r="S1304" s="2"/>
      <c r="T1304" s="2"/>
      <c r="U1304" s="2"/>
      <c r="V1304" s="2"/>
      <c r="W1304" s="2"/>
      <c r="X1304" s="2"/>
      <c r="Y1304" s="2"/>
      <c r="Z1304" s="2"/>
    </row>
    <row r="1305" spans="1:26" outlineLevel="2" x14ac:dyDescent="0.25">
      <c r="A1305" s="47" t="s">
        <v>330</v>
      </c>
      <c r="B1305" s="48">
        <v>2</v>
      </c>
      <c r="C1305" s="48" t="s">
        <v>1</v>
      </c>
      <c r="D1305" s="48">
        <v>84</v>
      </c>
      <c r="E1305" s="49" t="s">
        <v>330</v>
      </c>
      <c r="F1305" s="48">
        <v>846</v>
      </c>
      <c r="G1305" s="49" t="s">
        <v>410</v>
      </c>
      <c r="H1305" s="36">
        <v>1846700710</v>
      </c>
      <c r="I1305" s="48" t="s">
        <v>1145</v>
      </c>
      <c r="J1305" s="40">
        <v>-501215.1</v>
      </c>
      <c r="K1305" s="33">
        <v>-357429.49</v>
      </c>
      <c r="L1305" s="40">
        <v>-300000</v>
      </c>
      <c r="M1305" s="16"/>
      <c r="N1305" s="16"/>
      <c r="O1305" s="16"/>
      <c r="Q1305" s="4"/>
      <c r="R1305" s="5"/>
      <c r="S1305" s="2"/>
      <c r="T1305" s="2"/>
      <c r="U1305" s="2"/>
      <c r="V1305" s="2"/>
      <c r="W1305" s="2"/>
      <c r="X1305" s="2"/>
      <c r="Y1305" s="2"/>
      <c r="Z1305" s="2"/>
    </row>
    <row r="1306" spans="1:26" outlineLevel="2" x14ac:dyDescent="0.25">
      <c r="A1306" s="47" t="s">
        <v>330</v>
      </c>
      <c r="B1306" s="48">
        <v>2</v>
      </c>
      <c r="C1306" s="48" t="s">
        <v>1</v>
      </c>
      <c r="D1306" s="48">
        <v>84</v>
      </c>
      <c r="E1306" s="49" t="s">
        <v>330</v>
      </c>
      <c r="F1306" s="48">
        <v>846</v>
      </c>
      <c r="G1306" s="49" t="s">
        <v>410</v>
      </c>
      <c r="H1306" s="36">
        <v>1846700711</v>
      </c>
      <c r="I1306" s="48" t="s">
        <v>1146</v>
      </c>
      <c r="J1306" s="40">
        <v>0</v>
      </c>
      <c r="K1306" s="33">
        <v>0</v>
      </c>
      <c r="L1306" s="40">
        <v>-150000</v>
      </c>
      <c r="M1306" s="16"/>
      <c r="N1306" s="16"/>
      <c r="O1306" s="16"/>
      <c r="Q1306" s="4"/>
      <c r="R1306" s="5"/>
      <c r="S1306" s="2"/>
      <c r="T1306" s="2"/>
      <c r="U1306" s="2"/>
      <c r="V1306" s="2"/>
      <c r="W1306" s="2"/>
      <c r="X1306" s="2"/>
      <c r="Y1306" s="2"/>
      <c r="Z1306" s="2"/>
    </row>
    <row r="1307" spans="1:26" outlineLevel="2" x14ac:dyDescent="0.25">
      <c r="A1307" s="35" t="s">
        <v>330</v>
      </c>
      <c r="B1307" s="48">
        <v>2</v>
      </c>
      <c r="C1307" s="48" t="s">
        <v>1</v>
      </c>
      <c r="D1307" s="48">
        <v>84</v>
      </c>
      <c r="E1307" s="49" t="s">
        <v>330</v>
      </c>
      <c r="F1307" s="48">
        <v>846</v>
      </c>
      <c r="G1307" s="49" t="s">
        <v>410</v>
      </c>
      <c r="H1307" s="36">
        <v>1846700780</v>
      </c>
      <c r="I1307" s="48" t="s">
        <v>1147</v>
      </c>
      <c r="J1307" s="40">
        <v>-20400</v>
      </c>
      <c r="K1307" s="33">
        <v>-18429</v>
      </c>
      <c r="L1307" s="40">
        <v>-10000</v>
      </c>
      <c r="M1307" s="16"/>
      <c r="N1307" s="16"/>
      <c r="O1307" s="16"/>
      <c r="Q1307" s="4"/>
      <c r="R1307" s="5"/>
      <c r="S1307" s="2"/>
      <c r="T1307" s="2"/>
      <c r="U1307" s="2"/>
      <c r="V1307" s="2"/>
      <c r="W1307" s="2"/>
      <c r="X1307" s="2"/>
      <c r="Y1307" s="2"/>
      <c r="Z1307" s="2"/>
    </row>
    <row r="1308" spans="1:26" outlineLevel="2" x14ac:dyDescent="0.25">
      <c r="A1308" s="47" t="s">
        <v>330</v>
      </c>
      <c r="B1308" s="48">
        <v>2</v>
      </c>
      <c r="C1308" s="48" t="s">
        <v>1</v>
      </c>
      <c r="D1308" s="48">
        <v>84</v>
      </c>
      <c r="E1308" s="49" t="s">
        <v>330</v>
      </c>
      <c r="F1308" s="48">
        <v>846</v>
      </c>
      <c r="G1308" s="49" t="s">
        <v>410</v>
      </c>
      <c r="H1308" s="36">
        <v>1846701780</v>
      </c>
      <c r="I1308" s="48" t="s">
        <v>425</v>
      </c>
      <c r="J1308" s="40">
        <v>-22243.5</v>
      </c>
      <c r="K1308" s="33">
        <v>-42562.81</v>
      </c>
      <c r="L1308" s="40">
        <v>-100000</v>
      </c>
      <c r="M1308" s="16"/>
      <c r="N1308" s="16"/>
      <c r="O1308" s="16"/>
      <c r="Q1308" s="4"/>
      <c r="R1308" s="5"/>
      <c r="S1308" s="2"/>
      <c r="T1308" s="2"/>
      <c r="U1308" s="2"/>
      <c r="V1308" s="2"/>
      <c r="W1308" s="2"/>
      <c r="X1308" s="2"/>
      <c r="Y1308" s="2"/>
      <c r="Z1308" s="2"/>
    </row>
    <row r="1309" spans="1:26" outlineLevel="2" x14ac:dyDescent="0.25">
      <c r="A1309" s="47" t="s">
        <v>330</v>
      </c>
      <c r="B1309" s="48">
        <v>2</v>
      </c>
      <c r="C1309" s="48" t="s">
        <v>1</v>
      </c>
      <c r="D1309" s="48">
        <v>84</v>
      </c>
      <c r="E1309" s="49" t="s">
        <v>330</v>
      </c>
      <c r="F1309" s="48">
        <v>846</v>
      </c>
      <c r="G1309" s="49" t="s">
        <v>410</v>
      </c>
      <c r="H1309" s="36">
        <v>1846701840</v>
      </c>
      <c r="I1309" s="48" t="s">
        <v>1148</v>
      </c>
      <c r="J1309" s="40">
        <v>-18309</v>
      </c>
      <c r="K1309" s="33">
        <v>-20224</v>
      </c>
      <c r="L1309" s="40">
        <v>-20000</v>
      </c>
      <c r="M1309" s="16"/>
      <c r="N1309" s="16"/>
      <c r="O1309" s="16"/>
      <c r="Q1309" s="4"/>
      <c r="R1309" s="5"/>
      <c r="S1309" s="2"/>
      <c r="T1309" s="2"/>
      <c r="U1309" s="2"/>
      <c r="V1309" s="2"/>
      <c r="W1309" s="2"/>
      <c r="X1309" s="2"/>
      <c r="Y1309" s="2"/>
      <c r="Z1309" s="2"/>
    </row>
    <row r="1310" spans="1:26" outlineLevel="2" x14ac:dyDescent="0.25">
      <c r="A1310" s="47" t="s">
        <v>330</v>
      </c>
      <c r="B1310" s="48">
        <v>2</v>
      </c>
      <c r="C1310" s="48" t="s">
        <v>1</v>
      </c>
      <c r="D1310" s="48">
        <v>84</v>
      </c>
      <c r="E1310" s="49" t="s">
        <v>330</v>
      </c>
      <c r="F1310" s="48">
        <v>846</v>
      </c>
      <c r="G1310" s="49" t="s">
        <v>410</v>
      </c>
      <c r="H1310" s="36">
        <v>1846703840</v>
      </c>
      <c r="I1310" s="48" t="s">
        <v>419</v>
      </c>
      <c r="J1310" s="40">
        <v>-513163</v>
      </c>
      <c r="K1310" s="33">
        <v>-674677</v>
      </c>
      <c r="L1310" s="40">
        <v>-580000</v>
      </c>
      <c r="M1310" s="16"/>
      <c r="N1310" s="16"/>
      <c r="O1310" s="16"/>
      <c r="Q1310" s="4"/>
      <c r="R1310" s="5"/>
      <c r="S1310" s="2"/>
      <c r="T1310" s="2"/>
      <c r="U1310" s="2"/>
      <c r="V1310" s="2"/>
      <c r="W1310" s="2"/>
      <c r="X1310" s="2"/>
      <c r="Y1310" s="2"/>
      <c r="Z1310" s="2"/>
    </row>
    <row r="1311" spans="1:26" outlineLevel="2" x14ac:dyDescent="0.25">
      <c r="A1311" s="47" t="s">
        <v>330</v>
      </c>
      <c r="B1311" s="48">
        <v>2</v>
      </c>
      <c r="C1311" s="48" t="s">
        <v>1</v>
      </c>
      <c r="D1311" s="48">
        <v>84</v>
      </c>
      <c r="E1311" s="49" t="s">
        <v>330</v>
      </c>
      <c r="F1311" s="48">
        <v>846</v>
      </c>
      <c r="G1311" s="49" t="s">
        <v>410</v>
      </c>
      <c r="H1311" s="36">
        <v>1846710840</v>
      </c>
      <c r="I1311" s="48" t="s">
        <v>426</v>
      </c>
      <c r="J1311" s="40">
        <v>-57585</v>
      </c>
      <c r="K1311" s="33">
        <v>-9060</v>
      </c>
      <c r="L1311" s="40">
        <v>-30000</v>
      </c>
      <c r="M1311" s="16"/>
      <c r="N1311" s="16"/>
      <c r="O1311" s="16"/>
      <c r="Q1311" s="4"/>
      <c r="R1311" s="5"/>
      <c r="S1311" s="2"/>
      <c r="T1311" s="2"/>
      <c r="U1311" s="2"/>
      <c r="V1311" s="2"/>
      <c r="W1311" s="2"/>
      <c r="X1311" s="2"/>
      <c r="Y1311" s="2"/>
      <c r="Z1311" s="2"/>
    </row>
    <row r="1312" spans="1:26" outlineLevel="2" x14ac:dyDescent="0.25">
      <c r="A1312" s="47" t="s">
        <v>330</v>
      </c>
      <c r="B1312" s="48">
        <v>2</v>
      </c>
      <c r="C1312" s="48" t="s">
        <v>1</v>
      </c>
      <c r="D1312" s="48">
        <v>84</v>
      </c>
      <c r="E1312" s="49" t="s">
        <v>330</v>
      </c>
      <c r="F1312" s="48">
        <v>846</v>
      </c>
      <c r="G1312" s="49" t="s">
        <v>410</v>
      </c>
      <c r="H1312" s="36">
        <v>1846711110</v>
      </c>
      <c r="I1312" s="48" t="s">
        <v>1149</v>
      </c>
      <c r="J1312" s="50">
        <v>0</v>
      </c>
      <c r="K1312" s="33">
        <v>0</v>
      </c>
      <c r="L1312" s="40">
        <v>-120000</v>
      </c>
      <c r="M1312" s="16"/>
      <c r="N1312" s="16"/>
      <c r="O1312" s="16"/>
      <c r="Q1312" s="4"/>
      <c r="R1312" s="5"/>
      <c r="S1312" s="2"/>
      <c r="T1312" s="2"/>
      <c r="U1312" s="2"/>
      <c r="V1312" s="2"/>
      <c r="W1312" s="2"/>
      <c r="X1312" s="2"/>
      <c r="Y1312" s="2"/>
      <c r="Z1312" s="2"/>
    </row>
    <row r="1313" spans="1:26" outlineLevel="2" x14ac:dyDescent="0.25">
      <c r="A1313" s="47" t="s">
        <v>330</v>
      </c>
      <c r="B1313" s="48">
        <v>2</v>
      </c>
      <c r="C1313" s="48" t="s">
        <v>1</v>
      </c>
      <c r="D1313" s="48">
        <v>84</v>
      </c>
      <c r="E1313" s="49" t="s">
        <v>330</v>
      </c>
      <c r="F1313" s="48">
        <v>846</v>
      </c>
      <c r="G1313" s="49" t="s">
        <v>410</v>
      </c>
      <c r="H1313" s="36">
        <v>1846711780</v>
      </c>
      <c r="I1313" s="48" t="s">
        <v>456</v>
      </c>
      <c r="J1313" s="50">
        <v>0</v>
      </c>
      <c r="K1313" s="33">
        <v>-39086.980000000003</v>
      </c>
      <c r="L1313" s="40">
        <v>-120000</v>
      </c>
      <c r="M1313" s="16"/>
      <c r="N1313" s="16"/>
      <c r="O1313" s="16"/>
      <c r="Q1313" s="4"/>
      <c r="R1313" s="5"/>
      <c r="S1313" s="2"/>
      <c r="T1313" s="2"/>
      <c r="U1313" s="2"/>
      <c r="V1313" s="2"/>
      <c r="W1313" s="2"/>
      <c r="X1313" s="2"/>
      <c r="Y1313" s="2"/>
      <c r="Z1313" s="2"/>
    </row>
    <row r="1314" spans="1:26" outlineLevel="2" x14ac:dyDescent="0.25">
      <c r="A1314" s="47" t="s">
        <v>330</v>
      </c>
      <c r="B1314" s="48">
        <v>2</v>
      </c>
      <c r="C1314" s="48" t="s">
        <v>1</v>
      </c>
      <c r="D1314" s="48">
        <v>84</v>
      </c>
      <c r="E1314" s="49" t="s">
        <v>330</v>
      </c>
      <c r="F1314" s="48">
        <v>846</v>
      </c>
      <c r="G1314" s="49" t="s">
        <v>410</v>
      </c>
      <c r="H1314" s="36">
        <v>1846800110</v>
      </c>
      <c r="I1314" s="48" t="s">
        <v>1150</v>
      </c>
      <c r="J1314" s="40">
        <v>0</v>
      </c>
      <c r="K1314" s="33">
        <v>0</v>
      </c>
      <c r="L1314" s="40">
        <v>-40000</v>
      </c>
      <c r="M1314" s="16"/>
      <c r="N1314" s="16"/>
      <c r="O1314" s="16"/>
      <c r="Q1314" s="4"/>
      <c r="R1314" s="5"/>
      <c r="S1314" s="2"/>
      <c r="T1314" s="2"/>
      <c r="U1314" s="2"/>
      <c r="V1314" s="2"/>
      <c r="W1314" s="2"/>
      <c r="X1314" s="2"/>
      <c r="Y1314" s="2"/>
      <c r="Z1314" s="2"/>
    </row>
    <row r="1315" spans="1:26" outlineLevel="2" x14ac:dyDescent="0.25">
      <c r="A1315" s="47" t="s">
        <v>330</v>
      </c>
      <c r="B1315" s="48">
        <v>2</v>
      </c>
      <c r="C1315" s="48" t="s">
        <v>1</v>
      </c>
      <c r="D1315" s="48">
        <v>84</v>
      </c>
      <c r="E1315" s="49" t="s">
        <v>330</v>
      </c>
      <c r="F1315" s="48">
        <v>846</v>
      </c>
      <c r="G1315" s="49" t="s">
        <v>410</v>
      </c>
      <c r="H1315" s="36">
        <v>1846800710</v>
      </c>
      <c r="I1315" s="48" t="s">
        <v>1151</v>
      </c>
      <c r="J1315" s="40">
        <v>-31598.400000000001</v>
      </c>
      <c r="K1315" s="33">
        <v>-19611.18</v>
      </c>
      <c r="L1315" s="40">
        <v>-20000</v>
      </c>
      <c r="M1315" s="16"/>
      <c r="N1315" s="16"/>
      <c r="O1315" s="16"/>
      <c r="Q1315" s="4"/>
      <c r="R1315" s="5"/>
      <c r="S1315" s="2"/>
      <c r="T1315" s="2"/>
      <c r="U1315" s="2"/>
      <c r="V1315" s="2"/>
      <c r="W1315" s="2"/>
      <c r="X1315" s="2"/>
      <c r="Y1315" s="2"/>
      <c r="Z1315" s="2"/>
    </row>
    <row r="1316" spans="1:26" outlineLevel="2" x14ac:dyDescent="0.25">
      <c r="A1316" s="47" t="s">
        <v>330</v>
      </c>
      <c r="B1316" s="48">
        <v>2</v>
      </c>
      <c r="C1316" s="48" t="s">
        <v>1</v>
      </c>
      <c r="D1316" s="48">
        <v>84</v>
      </c>
      <c r="E1316" s="49" t="s">
        <v>330</v>
      </c>
      <c r="F1316" s="48">
        <v>846</v>
      </c>
      <c r="G1316" s="49" t="s">
        <v>410</v>
      </c>
      <c r="H1316" s="36">
        <v>1846800767</v>
      </c>
      <c r="I1316" s="48" t="s">
        <v>1152</v>
      </c>
      <c r="J1316" s="40">
        <v>-33481.83</v>
      </c>
      <c r="K1316" s="33">
        <v>-100824.5</v>
      </c>
      <c r="L1316" s="40">
        <v>-80000</v>
      </c>
      <c r="M1316" s="16"/>
      <c r="N1316" s="16"/>
      <c r="O1316" s="16"/>
      <c r="Q1316" s="4"/>
      <c r="R1316" s="5"/>
      <c r="S1316" s="2"/>
      <c r="T1316" s="2"/>
      <c r="U1316" s="2"/>
      <c r="V1316" s="2"/>
      <c r="W1316" s="2"/>
      <c r="X1316" s="2"/>
      <c r="Y1316" s="2"/>
      <c r="Z1316" s="2"/>
    </row>
    <row r="1317" spans="1:26" outlineLevel="2" x14ac:dyDescent="0.25">
      <c r="A1317" s="47" t="s">
        <v>330</v>
      </c>
      <c r="B1317" s="48">
        <v>2</v>
      </c>
      <c r="C1317" s="48" t="s">
        <v>1</v>
      </c>
      <c r="D1317" s="48">
        <v>84</v>
      </c>
      <c r="E1317" s="49" t="s">
        <v>330</v>
      </c>
      <c r="F1317" s="48">
        <v>846</v>
      </c>
      <c r="G1317" s="49" t="s">
        <v>410</v>
      </c>
      <c r="H1317" s="36">
        <v>1846800780</v>
      </c>
      <c r="I1317" s="48" t="s">
        <v>417</v>
      </c>
      <c r="J1317" s="40">
        <v>-40979.9</v>
      </c>
      <c r="K1317" s="33">
        <v>-47585.31</v>
      </c>
      <c r="L1317" s="40">
        <v>-50000</v>
      </c>
      <c r="M1317" s="16"/>
      <c r="N1317" s="16"/>
      <c r="O1317" s="16"/>
      <c r="Q1317" s="4"/>
      <c r="R1317" s="5"/>
      <c r="S1317" s="2"/>
      <c r="T1317" s="2"/>
      <c r="U1317" s="2"/>
      <c r="V1317" s="2"/>
      <c r="W1317" s="2"/>
      <c r="X1317" s="2"/>
      <c r="Y1317" s="2"/>
      <c r="Z1317" s="2"/>
    </row>
    <row r="1318" spans="1:26" outlineLevel="2" x14ac:dyDescent="0.25">
      <c r="A1318" s="47" t="s">
        <v>330</v>
      </c>
      <c r="B1318" s="48">
        <v>2</v>
      </c>
      <c r="C1318" s="48" t="s">
        <v>1</v>
      </c>
      <c r="D1318" s="48">
        <v>84</v>
      </c>
      <c r="E1318" s="49" t="s">
        <v>330</v>
      </c>
      <c r="F1318" s="48">
        <v>846</v>
      </c>
      <c r="G1318" s="49" t="s">
        <v>410</v>
      </c>
      <c r="H1318" s="36">
        <v>1846806840</v>
      </c>
      <c r="I1318" s="48" t="s">
        <v>422</v>
      </c>
      <c r="J1318" s="40">
        <v>-88179</v>
      </c>
      <c r="K1318" s="33">
        <v>-90522</v>
      </c>
      <c r="L1318" s="40">
        <v>-80000</v>
      </c>
      <c r="M1318" s="16"/>
      <c r="N1318" s="16"/>
      <c r="O1318" s="16"/>
      <c r="Q1318" s="4"/>
      <c r="R1318" s="5"/>
      <c r="S1318" s="2"/>
      <c r="T1318" s="2"/>
      <c r="U1318" s="2"/>
      <c r="V1318" s="2"/>
      <c r="W1318" s="2"/>
      <c r="X1318" s="2"/>
      <c r="Y1318" s="2"/>
      <c r="Z1318" s="2"/>
    </row>
    <row r="1319" spans="1:26" outlineLevel="2" x14ac:dyDescent="0.25">
      <c r="A1319" s="47" t="s">
        <v>330</v>
      </c>
      <c r="B1319" s="48">
        <v>2</v>
      </c>
      <c r="C1319" s="48" t="s">
        <v>1</v>
      </c>
      <c r="D1319" s="48">
        <v>84</v>
      </c>
      <c r="E1319" s="49" t="s">
        <v>330</v>
      </c>
      <c r="F1319" s="48">
        <v>846</v>
      </c>
      <c r="G1319" s="49" t="s">
        <v>410</v>
      </c>
      <c r="H1319" s="36">
        <v>1846820840</v>
      </c>
      <c r="I1319" s="48" t="s">
        <v>1153</v>
      </c>
      <c r="J1319" s="40">
        <v>-115699</v>
      </c>
      <c r="K1319" s="33">
        <v>-68223</v>
      </c>
      <c r="L1319" s="40">
        <v>-85000</v>
      </c>
      <c r="M1319" s="16"/>
      <c r="N1319" s="16"/>
      <c r="O1319" s="16"/>
      <c r="Q1319" s="4"/>
      <c r="R1319" s="5"/>
      <c r="S1319" s="2"/>
      <c r="T1319" s="2"/>
      <c r="U1319" s="2"/>
      <c r="V1319" s="2"/>
      <c r="W1319" s="2"/>
      <c r="X1319" s="2"/>
      <c r="Y1319" s="2"/>
      <c r="Z1319" s="2"/>
    </row>
    <row r="1320" spans="1:26" outlineLevel="2" x14ac:dyDescent="0.25">
      <c r="A1320" s="47" t="s">
        <v>330</v>
      </c>
      <c r="B1320" s="48">
        <v>2</v>
      </c>
      <c r="C1320" s="48" t="s">
        <v>1</v>
      </c>
      <c r="D1320" s="48">
        <v>84</v>
      </c>
      <c r="E1320" s="49" t="s">
        <v>330</v>
      </c>
      <c r="F1320" s="48">
        <v>846</v>
      </c>
      <c r="G1320" s="49" t="s">
        <v>410</v>
      </c>
      <c r="H1320" s="36">
        <v>1846830780</v>
      </c>
      <c r="I1320" s="48" t="s">
        <v>1154</v>
      </c>
      <c r="J1320" s="40">
        <v>-43200</v>
      </c>
      <c r="K1320" s="33">
        <v>-38844</v>
      </c>
      <c r="L1320" s="40">
        <v>-40000</v>
      </c>
      <c r="M1320" s="16"/>
      <c r="N1320" s="16"/>
      <c r="O1320" s="16"/>
      <c r="Q1320" s="4"/>
      <c r="R1320" s="5"/>
      <c r="S1320" s="2"/>
      <c r="T1320" s="2"/>
      <c r="U1320" s="2"/>
      <c r="V1320" s="2"/>
      <c r="W1320" s="2"/>
      <c r="X1320" s="2"/>
      <c r="Y1320" s="2"/>
      <c r="Z1320" s="2"/>
    </row>
    <row r="1321" spans="1:26" outlineLevel="2" x14ac:dyDescent="0.25">
      <c r="A1321" s="47" t="s">
        <v>330</v>
      </c>
      <c r="B1321" s="48">
        <v>2</v>
      </c>
      <c r="C1321" s="48" t="s">
        <v>1</v>
      </c>
      <c r="D1321" s="48">
        <v>84</v>
      </c>
      <c r="E1321" s="49" t="s">
        <v>330</v>
      </c>
      <c r="F1321" s="48">
        <v>847</v>
      </c>
      <c r="G1321" s="49" t="s">
        <v>432</v>
      </c>
      <c r="H1321" s="36">
        <v>1847100750</v>
      </c>
      <c r="I1321" s="48" t="s">
        <v>1155</v>
      </c>
      <c r="J1321" s="40">
        <v>-131086.44</v>
      </c>
      <c r="K1321" s="33">
        <v>-113704.54</v>
      </c>
      <c r="L1321" s="40">
        <v>-65000</v>
      </c>
      <c r="M1321" s="16"/>
      <c r="N1321" s="16"/>
      <c r="O1321" s="16"/>
      <c r="Q1321" s="4"/>
      <c r="R1321" s="5"/>
      <c r="S1321" s="2"/>
      <c r="T1321" s="2"/>
      <c r="U1321" s="2"/>
      <c r="V1321" s="2"/>
      <c r="W1321" s="2"/>
      <c r="X1321" s="2"/>
      <c r="Y1321" s="2"/>
      <c r="Z1321" s="2"/>
    </row>
    <row r="1322" spans="1:26" outlineLevel="2" x14ac:dyDescent="0.25">
      <c r="A1322" s="47" t="s">
        <v>330</v>
      </c>
      <c r="B1322" s="48">
        <v>2</v>
      </c>
      <c r="C1322" s="48" t="s">
        <v>1</v>
      </c>
      <c r="D1322" s="48">
        <v>84</v>
      </c>
      <c r="E1322" s="49" t="s">
        <v>330</v>
      </c>
      <c r="F1322" s="48">
        <v>847</v>
      </c>
      <c r="G1322" s="49" t="s">
        <v>432</v>
      </c>
      <c r="H1322" s="36">
        <v>1847100840</v>
      </c>
      <c r="I1322" s="48" t="s">
        <v>1156</v>
      </c>
      <c r="J1322" s="39">
        <v>-53920</v>
      </c>
      <c r="K1322" s="33">
        <v>0</v>
      </c>
      <c r="L1322" s="40">
        <v>0</v>
      </c>
      <c r="M1322" s="16"/>
      <c r="N1322" s="16"/>
      <c r="O1322" s="16"/>
      <c r="Q1322" s="4"/>
      <c r="R1322" s="5"/>
      <c r="S1322" s="2"/>
      <c r="T1322" s="2"/>
      <c r="U1322" s="2"/>
      <c r="V1322" s="2"/>
      <c r="W1322" s="2"/>
      <c r="X1322" s="2"/>
      <c r="Y1322" s="2"/>
      <c r="Z1322" s="2"/>
    </row>
    <row r="1323" spans="1:26" outlineLevel="2" x14ac:dyDescent="0.25">
      <c r="A1323" s="47" t="s">
        <v>330</v>
      </c>
      <c r="B1323" s="48">
        <v>2</v>
      </c>
      <c r="C1323" s="48" t="s">
        <v>1</v>
      </c>
      <c r="D1323" s="48">
        <v>84</v>
      </c>
      <c r="E1323" s="49" t="s">
        <v>330</v>
      </c>
      <c r="F1323" s="48">
        <v>847</v>
      </c>
      <c r="G1323" s="49" t="s">
        <v>432</v>
      </c>
      <c r="H1323" s="36">
        <v>1847103780</v>
      </c>
      <c r="I1323" s="48" t="s">
        <v>1157</v>
      </c>
      <c r="J1323" s="40">
        <v>-162189</v>
      </c>
      <c r="K1323" s="33">
        <v>-166173</v>
      </c>
      <c r="L1323" s="40">
        <v>-160000</v>
      </c>
      <c r="M1323" s="16"/>
      <c r="N1323" s="16"/>
      <c r="O1323" s="16"/>
      <c r="Q1323" s="4"/>
      <c r="R1323" s="5"/>
      <c r="S1323" s="2"/>
      <c r="T1323" s="2"/>
      <c r="U1323" s="2"/>
      <c r="V1323" s="2"/>
      <c r="W1323" s="2"/>
      <c r="X1323" s="2"/>
      <c r="Y1323" s="2"/>
      <c r="Z1323" s="2"/>
    </row>
    <row r="1324" spans="1:26" outlineLevel="2" x14ac:dyDescent="0.25">
      <c r="A1324" s="47" t="s">
        <v>330</v>
      </c>
      <c r="B1324" s="48">
        <v>2</v>
      </c>
      <c r="C1324" s="48" t="s">
        <v>1</v>
      </c>
      <c r="D1324" s="48">
        <v>84</v>
      </c>
      <c r="E1324" s="49" t="s">
        <v>330</v>
      </c>
      <c r="F1324" s="48">
        <v>847</v>
      </c>
      <c r="G1324" s="49" t="s">
        <v>432</v>
      </c>
      <c r="H1324" s="36">
        <v>1847103840</v>
      </c>
      <c r="I1324" s="48" t="s">
        <v>434</v>
      </c>
      <c r="J1324" s="40">
        <v>-17370</v>
      </c>
      <c r="K1324" s="33">
        <v>0</v>
      </c>
      <c r="L1324" s="40">
        <v>0</v>
      </c>
      <c r="M1324" s="16"/>
      <c r="N1324" s="16"/>
      <c r="O1324" s="16"/>
      <c r="Q1324" s="4"/>
      <c r="R1324" s="5"/>
      <c r="S1324" s="2"/>
      <c r="T1324" s="2"/>
      <c r="U1324" s="2"/>
      <c r="V1324" s="2"/>
      <c r="W1324" s="2"/>
      <c r="X1324" s="2"/>
      <c r="Y1324" s="2"/>
      <c r="Z1324" s="2"/>
    </row>
    <row r="1325" spans="1:26" outlineLevel="2" x14ac:dyDescent="0.25">
      <c r="A1325" s="47" t="s">
        <v>330</v>
      </c>
      <c r="B1325" s="48">
        <v>2</v>
      </c>
      <c r="C1325" s="48" t="s">
        <v>1</v>
      </c>
      <c r="D1325" s="48">
        <v>84</v>
      </c>
      <c r="E1325" s="49" t="s">
        <v>330</v>
      </c>
      <c r="F1325" s="48">
        <v>847</v>
      </c>
      <c r="G1325" s="49" t="s">
        <v>432</v>
      </c>
      <c r="H1325" s="36">
        <v>1847130750</v>
      </c>
      <c r="I1325" s="48" t="s">
        <v>435</v>
      </c>
      <c r="J1325" s="40">
        <v>-17805</v>
      </c>
      <c r="K1325" s="33">
        <v>-93635.97</v>
      </c>
      <c r="L1325" s="40">
        <v>-310000</v>
      </c>
      <c r="M1325" s="16"/>
      <c r="N1325" s="16"/>
      <c r="O1325" s="16"/>
      <c r="Q1325" s="4"/>
      <c r="R1325" s="5"/>
      <c r="S1325" s="2"/>
      <c r="T1325" s="2"/>
      <c r="U1325" s="2"/>
      <c r="V1325" s="2"/>
      <c r="W1325" s="2"/>
      <c r="X1325" s="2"/>
      <c r="Y1325" s="2"/>
      <c r="Z1325" s="2"/>
    </row>
    <row r="1326" spans="1:26" outlineLevel="2" x14ac:dyDescent="0.25">
      <c r="A1326" s="47" t="s">
        <v>330</v>
      </c>
      <c r="B1326" s="48">
        <v>2</v>
      </c>
      <c r="C1326" s="48" t="s">
        <v>1</v>
      </c>
      <c r="D1326" s="48">
        <v>84</v>
      </c>
      <c r="E1326" s="49" t="s">
        <v>330</v>
      </c>
      <c r="F1326" s="48">
        <v>847</v>
      </c>
      <c r="G1326" s="49" t="s">
        <v>432</v>
      </c>
      <c r="H1326" s="36">
        <v>1847140750</v>
      </c>
      <c r="I1326" s="48" t="s">
        <v>436</v>
      </c>
      <c r="J1326" s="40">
        <v>0</v>
      </c>
      <c r="K1326" s="33">
        <v>-19500</v>
      </c>
      <c r="L1326" s="40">
        <v>-20000</v>
      </c>
      <c r="M1326" s="16"/>
      <c r="N1326" s="16"/>
      <c r="O1326" s="16"/>
      <c r="Q1326" s="4"/>
      <c r="R1326" s="5"/>
      <c r="S1326" s="2"/>
      <c r="T1326" s="2"/>
      <c r="U1326" s="2"/>
      <c r="V1326" s="2"/>
      <c r="W1326" s="2"/>
      <c r="X1326" s="2"/>
      <c r="Y1326" s="2"/>
      <c r="Z1326" s="2"/>
    </row>
    <row r="1327" spans="1:26" outlineLevel="2" x14ac:dyDescent="0.25">
      <c r="A1327" s="47" t="s">
        <v>330</v>
      </c>
      <c r="B1327" s="48">
        <v>2</v>
      </c>
      <c r="C1327" s="48" t="s">
        <v>1</v>
      </c>
      <c r="D1327" s="48">
        <v>84</v>
      </c>
      <c r="E1327" s="49" t="s">
        <v>330</v>
      </c>
      <c r="F1327" s="48">
        <v>847</v>
      </c>
      <c r="G1327" s="49" t="s">
        <v>432</v>
      </c>
      <c r="H1327" s="36">
        <v>1847140840</v>
      </c>
      <c r="I1327" s="48" t="s">
        <v>436</v>
      </c>
      <c r="J1327" s="40">
        <v>-695.32</v>
      </c>
      <c r="K1327" s="33">
        <v>0</v>
      </c>
      <c r="L1327" s="40">
        <v>0</v>
      </c>
      <c r="M1327" s="16"/>
      <c r="N1327" s="16"/>
      <c r="O1327" s="16"/>
      <c r="Q1327" s="4"/>
      <c r="R1327" s="5"/>
      <c r="S1327" s="2"/>
      <c r="T1327" s="2"/>
      <c r="U1327" s="2"/>
      <c r="V1327" s="2"/>
      <c r="W1327" s="2"/>
      <c r="X1327" s="2"/>
      <c r="Y1327" s="2"/>
      <c r="Z1327" s="2"/>
    </row>
    <row r="1328" spans="1:26" outlineLevel="2" x14ac:dyDescent="0.25">
      <c r="A1328" s="47" t="s">
        <v>330</v>
      </c>
      <c r="B1328" s="48">
        <v>2</v>
      </c>
      <c r="C1328" s="48" t="s">
        <v>1</v>
      </c>
      <c r="D1328" s="48">
        <v>84</v>
      </c>
      <c r="E1328" s="49" t="s">
        <v>330</v>
      </c>
      <c r="F1328" s="48">
        <v>847</v>
      </c>
      <c r="G1328" s="49" t="s">
        <v>432</v>
      </c>
      <c r="H1328" s="36">
        <v>1847150110</v>
      </c>
      <c r="I1328" s="48" t="s">
        <v>437</v>
      </c>
      <c r="J1328" s="40">
        <v>0</v>
      </c>
      <c r="K1328" s="33">
        <v>0</v>
      </c>
      <c r="L1328" s="40">
        <v>-95000</v>
      </c>
      <c r="M1328" s="16"/>
      <c r="N1328" s="16"/>
      <c r="O1328" s="16"/>
      <c r="Q1328" s="4"/>
      <c r="R1328" s="5"/>
      <c r="S1328" s="2"/>
      <c r="T1328" s="2"/>
      <c r="U1328" s="2"/>
      <c r="V1328" s="2"/>
      <c r="W1328" s="2"/>
      <c r="X1328" s="2"/>
      <c r="Y1328" s="2"/>
      <c r="Z1328" s="2"/>
    </row>
    <row r="1329" spans="1:26" outlineLevel="2" x14ac:dyDescent="0.25">
      <c r="A1329" s="47" t="s">
        <v>330</v>
      </c>
      <c r="B1329" s="48">
        <v>2</v>
      </c>
      <c r="C1329" s="48" t="s">
        <v>1</v>
      </c>
      <c r="D1329" s="48">
        <v>84</v>
      </c>
      <c r="E1329" s="49" t="s">
        <v>330</v>
      </c>
      <c r="F1329" s="48">
        <v>847</v>
      </c>
      <c r="G1329" s="49" t="s">
        <v>432</v>
      </c>
      <c r="H1329" s="36">
        <v>1847150750</v>
      </c>
      <c r="I1329" s="48" t="s">
        <v>1158</v>
      </c>
      <c r="J1329" s="40">
        <v>-55701.07</v>
      </c>
      <c r="K1329" s="33">
        <v>-51501.22</v>
      </c>
      <c r="L1329" s="40">
        <v>-45000</v>
      </c>
      <c r="M1329" s="16"/>
      <c r="N1329" s="16"/>
      <c r="O1329" s="16"/>
      <c r="Q1329" s="4"/>
      <c r="R1329" s="5"/>
      <c r="S1329" s="2"/>
      <c r="T1329" s="2"/>
      <c r="U1329" s="2"/>
      <c r="V1329" s="2"/>
      <c r="W1329" s="2"/>
      <c r="X1329" s="2"/>
      <c r="Y1329" s="2"/>
      <c r="Z1329" s="2"/>
    </row>
    <row r="1330" spans="1:26" outlineLevel="2" x14ac:dyDescent="0.25">
      <c r="A1330" s="47" t="s">
        <v>330</v>
      </c>
      <c r="B1330" s="48">
        <v>2</v>
      </c>
      <c r="C1330" s="48" t="s">
        <v>1</v>
      </c>
      <c r="D1330" s="48">
        <v>84</v>
      </c>
      <c r="E1330" s="49" t="s">
        <v>330</v>
      </c>
      <c r="F1330" s="48">
        <v>847</v>
      </c>
      <c r="G1330" s="49" t="s">
        <v>432</v>
      </c>
      <c r="H1330" s="36">
        <v>1847150840</v>
      </c>
      <c r="I1330" s="48" t="s">
        <v>437</v>
      </c>
      <c r="J1330" s="40">
        <v>0</v>
      </c>
      <c r="K1330" s="33">
        <v>-979</v>
      </c>
      <c r="L1330" s="40">
        <v>-1000</v>
      </c>
      <c r="M1330" s="16"/>
      <c r="N1330" s="16"/>
      <c r="O1330" s="16"/>
      <c r="Q1330" s="4"/>
      <c r="R1330" s="5"/>
      <c r="S1330" s="2"/>
      <c r="T1330" s="2"/>
      <c r="U1330" s="2"/>
      <c r="V1330" s="2"/>
      <c r="W1330" s="2"/>
      <c r="X1330" s="2"/>
      <c r="Y1330" s="2"/>
      <c r="Z1330" s="2"/>
    </row>
    <row r="1331" spans="1:26" outlineLevel="2" x14ac:dyDescent="0.25">
      <c r="A1331" s="49" t="s">
        <v>330</v>
      </c>
      <c r="B1331" s="49">
        <v>2</v>
      </c>
      <c r="C1331" s="49" t="s">
        <v>1</v>
      </c>
      <c r="D1331" s="49">
        <v>84</v>
      </c>
      <c r="E1331" s="49" t="s">
        <v>330</v>
      </c>
      <c r="F1331" s="49">
        <v>847</v>
      </c>
      <c r="G1331" s="49" t="s">
        <v>432</v>
      </c>
      <c r="H1331" s="36">
        <v>1847160840</v>
      </c>
      <c r="I1331" s="49" t="s">
        <v>1159</v>
      </c>
      <c r="J1331" s="50">
        <v>0</v>
      </c>
      <c r="K1331" s="33">
        <v>-22707</v>
      </c>
      <c r="L1331" s="40">
        <v>-25000</v>
      </c>
      <c r="M1331" s="16"/>
      <c r="N1331" s="16"/>
      <c r="O1331" s="16"/>
      <c r="Q1331" s="4"/>
      <c r="R1331" s="5"/>
      <c r="S1331" s="2"/>
      <c r="T1331" s="2"/>
      <c r="U1331" s="2"/>
      <c r="V1331" s="2"/>
      <c r="W1331" s="2"/>
      <c r="X1331" s="2"/>
      <c r="Y1331" s="2"/>
      <c r="Z1331" s="2"/>
    </row>
    <row r="1332" spans="1:26" outlineLevel="2" x14ac:dyDescent="0.25">
      <c r="A1332" s="47" t="s">
        <v>330</v>
      </c>
      <c r="B1332" s="48">
        <v>2</v>
      </c>
      <c r="C1332" s="48" t="s">
        <v>1</v>
      </c>
      <c r="D1332" s="48">
        <v>84</v>
      </c>
      <c r="E1332" s="49" t="s">
        <v>330</v>
      </c>
      <c r="F1332" s="48">
        <v>847</v>
      </c>
      <c r="G1332" s="49" t="s">
        <v>432</v>
      </c>
      <c r="H1332" s="36">
        <v>1847170840</v>
      </c>
      <c r="I1332" s="48" t="s">
        <v>439</v>
      </c>
      <c r="J1332" s="40">
        <v>-17162</v>
      </c>
      <c r="K1332" s="33">
        <v>-210931</v>
      </c>
      <c r="L1332" s="40">
        <v>-200000</v>
      </c>
      <c r="M1332" s="16"/>
      <c r="N1332" s="16"/>
      <c r="O1332" s="16"/>
      <c r="Q1332" s="4"/>
      <c r="R1332" s="5"/>
      <c r="S1332" s="2"/>
      <c r="T1332" s="2"/>
      <c r="U1332" s="2"/>
      <c r="V1332" s="2"/>
      <c r="W1332" s="2"/>
      <c r="X1332" s="2"/>
      <c r="Y1332" s="2"/>
      <c r="Z1332" s="2"/>
    </row>
    <row r="1333" spans="1:26" outlineLevel="2" x14ac:dyDescent="0.25">
      <c r="A1333" s="47" t="s">
        <v>330</v>
      </c>
      <c r="B1333" s="48">
        <v>2</v>
      </c>
      <c r="C1333" s="48" t="s">
        <v>1</v>
      </c>
      <c r="D1333" s="48">
        <v>84</v>
      </c>
      <c r="E1333" s="49" t="s">
        <v>330</v>
      </c>
      <c r="F1333" s="48">
        <v>847</v>
      </c>
      <c r="G1333" s="49" t="s">
        <v>432</v>
      </c>
      <c r="H1333" s="36">
        <v>1847200750</v>
      </c>
      <c r="I1333" s="48" t="s">
        <v>1160</v>
      </c>
      <c r="J1333" s="40">
        <v>-19316.27</v>
      </c>
      <c r="K1333" s="33">
        <v>0</v>
      </c>
      <c r="L1333" s="40">
        <v>0</v>
      </c>
      <c r="M1333" s="16"/>
      <c r="N1333" s="16"/>
      <c r="O1333" s="16"/>
      <c r="Q1333" s="4"/>
      <c r="R1333" s="5"/>
      <c r="S1333" s="2"/>
      <c r="T1333" s="2"/>
      <c r="U1333" s="2"/>
      <c r="V1333" s="2"/>
      <c r="W1333" s="2"/>
      <c r="X1333" s="2"/>
      <c r="Y1333" s="2"/>
      <c r="Z1333" s="2"/>
    </row>
    <row r="1334" spans="1:26" outlineLevel="2" x14ac:dyDescent="0.25">
      <c r="A1334" s="47" t="s">
        <v>330</v>
      </c>
      <c r="B1334" s="48">
        <v>2</v>
      </c>
      <c r="C1334" s="48" t="s">
        <v>1</v>
      </c>
      <c r="D1334" s="48">
        <v>84</v>
      </c>
      <c r="E1334" s="49" t="s">
        <v>330</v>
      </c>
      <c r="F1334" s="48">
        <v>847</v>
      </c>
      <c r="G1334" s="49" t="s">
        <v>432</v>
      </c>
      <c r="H1334" s="36">
        <v>1847200840</v>
      </c>
      <c r="I1334" s="48" t="s">
        <v>1160</v>
      </c>
      <c r="J1334" s="40">
        <v>-3456</v>
      </c>
      <c r="K1334" s="33">
        <v>0</v>
      </c>
      <c r="L1334" s="40">
        <v>0</v>
      </c>
      <c r="M1334" s="16"/>
      <c r="N1334" s="16"/>
      <c r="O1334" s="16"/>
      <c r="Q1334" s="4"/>
      <c r="R1334" s="5"/>
      <c r="S1334" s="2"/>
      <c r="T1334" s="2"/>
      <c r="U1334" s="2"/>
      <c r="V1334" s="2"/>
      <c r="W1334" s="2"/>
      <c r="X1334" s="2"/>
      <c r="Y1334" s="2"/>
      <c r="Z1334" s="2"/>
    </row>
    <row r="1335" spans="1:26" outlineLevel="2" x14ac:dyDescent="0.25">
      <c r="A1335" s="47" t="s">
        <v>330</v>
      </c>
      <c r="B1335" s="48">
        <v>2</v>
      </c>
      <c r="C1335" s="48" t="s">
        <v>1</v>
      </c>
      <c r="D1335" s="48">
        <v>84</v>
      </c>
      <c r="E1335" s="49" t="s">
        <v>330</v>
      </c>
      <c r="F1335" s="48">
        <v>847</v>
      </c>
      <c r="G1335" s="49" t="s">
        <v>432</v>
      </c>
      <c r="H1335" s="36">
        <v>1847300780</v>
      </c>
      <c r="I1335" s="48" t="s">
        <v>442</v>
      </c>
      <c r="J1335" s="40">
        <v>-7218.69</v>
      </c>
      <c r="K1335" s="33">
        <v>-7064.45</v>
      </c>
      <c r="L1335" s="40">
        <v>-20000</v>
      </c>
      <c r="M1335" s="16"/>
      <c r="N1335" s="16"/>
      <c r="O1335" s="16"/>
      <c r="Q1335" s="4"/>
      <c r="R1335" s="5"/>
      <c r="S1335" s="2"/>
      <c r="T1335" s="2"/>
      <c r="U1335" s="2"/>
      <c r="V1335" s="2"/>
      <c r="W1335" s="2"/>
      <c r="X1335" s="2"/>
      <c r="Y1335" s="2"/>
      <c r="Z1335" s="2"/>
    </row>
    <row r="1336" spans="1:26" outlineLevel="2" x14ac:dyDescent="0.25">
      <c r="A1336" s="47" t="s">
        <v>330</v>
      </c>
      <c r="B1336" s="48">
        <v>2</v>
      </c>
      <c r="C1336" s="48" t="s">
        <v>1</v>
      </c>
      <c r="D1336" s="48">
        <v>84</v>
      </c>
      <c r="E1336" s="49" t="s">
        <v>330</v>
      </c>
      <c r="F1336" s="48">
        <v>847</v>
      </c>
      <c r="G1336" s="49" t="s">
        <v>432</v>
      </c>
      <c r="H1336" s="36">
        <v>1847303110</v>
      </c>
      <c r="I1336" s="48" t="s">
        <v>1161</v>
      </c>
      <c r="J1336" s="40">
        <v>0</v>
      </c>
      <c r="K1336" s="33">
        <v>0</v>
      </c>
      <c r="L1336" s="40">
        <v>-269000</v>
      </c>
      <c r="M1336" s="16"/>
      <c r="N1336" s="16"/>
      <c r="O1336" s="16"/>
      <c r="Q1336" s="4"/>
      <c r="R1336" s="5"/>
      <c r="S1336" s="2"/>
      <c r="T1336" s="2"/>
      <c r="U1336" s="2"/>
      <c r="V1336" s="2"/>
      <c r="W1336" s="2"/>
      <c r="X1336" s="2"/>
      <c r="Y1336" s="2"/>
      <c r="Z1336" s="2"/>
    </row>
    <row r="1337" spans="1:26" outlineLevel="2" x14ac:dyDescent="0.25">
      <c r="A1337" s="35" t="s">
        <v>330</v>
      </c>
      <c r="B1337" s="48">
        <v>2</v>
      </c>
      <c r="C1337" s="48" t="s">
        <v>1</v>
      </c>
      <c r="D1337" s="48">
        <v>84</v>
      </c>
      <c r="E1337" s="49" t="s">
        <v>330</v>
      </c>
      <c r="F1337" s="48">
        <v>847</v>
      </c>
      <c r="G1337" s="49" t="s">
        <v>432</v>
      </c>
      <c r="H1337" s="36">
        <v>1847303767</v>
      </c>
      <c r="I1337" s="48" t="s">
        <v>1162</v>
      </c>
      <c r="J1337" s="40">
        <v>0</v>
      </c>
      <c r="K1337" s="33">
        <v>-665.91</v>
      </c>
      <c r="L1337" s="40">
        <v>0</v>
      </c>
      <c r="M1337" s="16"/>
      <c r="N1337" s="16"/>
      <c r="O1337" s="16"/>
      <c r="Q1337" s="4"/>
      <c r="R1337" s="5"/>
      <c r="S1337" s="2"/>
      <c r="T1337" s="2"/>
      <c r="U1337" s="2"/>
      <c r="V1337" s="2"/>
      <c r="W1337" s="2"/>
      <c r="X1337" s="2"/>
      <c r="Y1337" s="2"/>
      <c r="Z1337" s="2"/>
    </row>
    <row r="1338" spans="1:26" outlineLevel="2" x14ac:dyDescent="0.25">
      <c r="A1338" s="35" t="s">
        <v>330</v>
      </c>
      <c r="B1338" s="48">
        <v>2</v>
      </c>
      <c r="C1338" s="48" t="s">
        <v>1</v>
      </c>
      <c r="D1338" s="48">
        <v>84</v>
      </c>
      <c r="E1338" s="49" t="s">
        <v>330</v>
      </c>
      <c r="F1338" s="48">
        <v>847</v>
      </c>
      <c r="G1338" s="49" t="s">
        <v>432</v>
      </c>
      <c r="H1338" s="36">
        <v>1847304840</v>
      </c>
      <c r="I1338" s="48" t="s">
        <v>1163</v>
      </c>
      <c r="J1338" s="40">
        <v>0</v>
      </c>
      <c r="K1338" s="33">
        <v>-4508</v>
      </c>
      <c r="L1338" s="40">
        <v>0</v>
      </c>
      <c r="M1338" s="16"/>
      <c r="N1338" s="16"/>
      <c r="O1338" s="16"/>
      <c r="Q1338" s="4"/>
      <c r="R1338" s="5"/>
      <c r="S1338" s="2"/>
      <c r="T1338" s="2"/>
      <c r="U1338" s="2"/>
      <c r="V1338" s="2"/>
      <c r="W1338" s="2"/>
      <c r="X1338" s="2"/>
      <c r="Y1338" s="2"/>
      <c r="Z1338" s="2"/>
    </row>
    <row r="1339" spans="1:26" outlineLevel="2" x14ac:dyDescent="0.25">
      <c r="A1339" s="35" t="s">
        <v>330</v>
      </c>
      <c r="B1339" s="48">
        <v>2</v>
      </c>
      <c r="C1339" s="48" t="s">
        <v>1</v>
      </c>
      <c r="D1339" s="48">
        <v>84</v>
      </c>
      <c r="E1339" s="49" t="s">
        <v>330</v>
      </c>
      <c r="F1339" s="48">
        <v>847</v>
      </c>
      <c r="G1339" s="49" t="s">
        <v>432</v>
      </c>
      <c r="H1339" s="36">
        <v>1847401840</v>
      </c>
      <c r="I1339" s="48" t="s">
        <v>1164</v>
      </c>
      <c r="J1339" s="40">
        <v>-36201</v>
      </c>
      <c r="K1339" s="33">
        <v>-41104</v>
      </c>
      <c r="L1339" s="40">
        <v>-35000</v>
      </c>
      <c r="M1339" s="16"/>
      <c r="N1339" s="16"/>
      <c r="O1339" s="16"/>
      <c r="Q1339" s="4"/>
      <c r="R1339" s="5"/>
      <c r="S1339" s="2"/>
      <c r="T1339" s="2"/>
      <c r="U1339" s="2"/>
      <c r="V1339" s="2"/>
      <c r="W1339" s="2"/>
      <c r="X1339" s="2"/>
      <c r="Y1339" s="2"/>
      <c r="Z1339" s="2"/>
    </row>
    <row r="1340" spans="1:26" outlineLevel="2" x14ac:dyDescent="0.25">
      <c r="A1340" s="47" t="s">
        <v>330</v>
      </c>
      <c r="B1340" s="48">
        <v>2</v>
      </c>
      <c r="C1340" s="48" t="s">
        <v>1</v>
      </c>
      <c r="D1340" s="48">
        <v>84</v>
      </c>
      <c r="E1340" s="49" t="s">
        <v>330</v>
      </c>
      <c r="F1340" s="48">
        <v>848</v>
      </c>
      <c r="G1340" s="49" t="s">
        <v>444</v>
      </c>
      <c r="H1340" s="36">
        <v>1848100750</v>
      </c>
      <c r="I1340" s="48" t="s">
        <v>351</v>
      </c>
      <c r="J1340" s="40">
        <v>-37331.730000000003</v>
      </c>
      <c r="K1340" s="33">
        <v>-21803.17</v>
      </c>
      <c r="L1340" s="40">
        <v>-45000</v>
      </c>
      <c r="M1340" s="16"/>
      <c r="N1340" s="16"/>
      <c r="O1340" s="16"/>
      <c r="Q1340" s="4"/>
      <c r="R1340" s="5"/>
      <c r="S1340" s="2"/>
      <c r="T1340" s="2"/>
      <c r="U1340" s="2"/>
      <c r="V1340" s="2"/>
      <c r="W1340" s="2"/>
      <c r="X1340" s="2"/>
      <c r="Y1340" s="2"/>
      <c r="Z1340" s="2"/>
    </row>
    <row r="1341" spans="1:26" outlineLevel="2" x14ac:dyDescent="0.25">
      <c r="A1341" s="47" t="s">
        <v>330</v>
      </c>
      <c r="B1341" s="48">
        <v>2</v>
      </c>
      <c r="C1341" s="48" t="s">
        <v>1</v>
      </c>
      <c r="D1341" s="48">
        <v>84</v>
      </c>
      <c r="E1341" s="49" t="s">
        <v>330</v>
      </c>
      <c r="F1341" s="48">
        <v>848</v>
      </c>
      <c r="G1341" s="49" t="s">
        <v>444</v>
      </c>
      <c r="H1341" s="36">
        <v>1848200710</v>
      </c>
      <c r="I1341" s="48" t="s">
        <v>1165</v>
      </c>
      <c r="J1341" s="40">
        <v>-136787.6</v>
      </c>
      <c r="K1341" s="33">
        <v>-171907.82</v>
      </c>
      <c r="L1341" s="40">
        <v>-175000</v>
      </c>
      <c r="M1341" s="16"/>
      <c r="N1341" s="16"/>
      <c r="O1341" s="16"/>
      <c r="Q1341" s="4"/>
      <c r="R1341" s="5"/>
      <c r="S1341" s="2"/>
      <c r="T1341" s="2"/>
      <c r="U1341" s="2"/>
      <c r="V1341" s="2"/>
      <c r="W1341" s="2"/>
      <c r="X1341" s="2"/>
      <c r="Y1341" s="2"/>
      <c r="Z1341" s="2"/>
    </row>
    <row r="1342" spans="1:26" outlineLevel="2" x14ac:dyDescent="0.25">
      <c r="A1342" s="47" t="s">
        <v>330</v>
      </c>
      <c r="B1342" s="48">
        <v>2</v>
      </c>
      <c r="C1342" s="48" t="s">
        <v>1</v>
      </c>
      <c r="D1342" s="48">
        <v>84</v>
      </c>
      <c r="E1342" s="49" t="s">
        <v>330</v>
      </c>
      <c r="F1342" s="48">
        <v>848</v>
      </c>
      <c r="G1342" s="49" t="s">
        <v>444</v>
      </c>
      <c r="H1342" s="36">
        <v>1848200750</v>
      </c>
      <c r="I1342" s="48" t="s">
        <v>1166</v>
      </c>
      <c r="J1342" s="40">
        <v>-27369.31</v>
      </c>
      <c r="K1342" s="33">
        <v>-15975.78</v>
      </c>
      <c r="L1342" s="40">
        <v>-20000</v>
      </c>
      <c r="M1342" s="16"/>
      <c r="N1342" s="16"/>
      <c r="O1342" s="16"/>
      <c r="Q1342" s="4"/>
      <c r="R1342" s="5"/>
      <c r="S1342" s="2"/>
      <c r="T1342" s="2"/>
      <c r="U1342" s="2"/>
      <c r="V1342" s="2"/>
      <c r="W1342" s="2"/>
      <c r="X1342" s="2"/>
      <c r="Y1342" s="2"/>
      <c r="Z1342" s="2"/>
    </row>
    <row r="1343" spans="1:26" outlineLevel="2" x14ac:dyDescent="0.25">
      <c r="A1343" s="35" t="s">
        <v>330</v>
      </c>
      <c r="B1343" s="48">
        <v>2</v>
      </c>
      <c r="C1343" s="48" t="s">
        <v>1</v>
      </c>
      <c r="D1343" s="48">
        <v>84</v>
      </c>
      <c r="E1343" s="49" t="s">
        <v>330</v>
      </c>
      <c r="F1343" s="48">
        <v>848</v>
      </c>
      <c r="G1343" s="49" t="s">
        <v>444</v>
      </c>
      <c r="H1343" s="36">
        <v>1848200751</v>
      </c>
      <c r="I1343" s="48" t="s">
        <v>1167</v>
      </c>
      <c r="J1343" s="40">
        <v>-115883.89</v>
      </c>
      <c r="K1343" s="33">
        <v>-8465.26</v>
      </c>
      <c r="L1343" s="40">
        <v>-10000</v>
      </c>
      <c r="M1343" s="16"/>
      <c r="N1343" s="16"/>
      <c r="O1343" s="16"/>
      <c r="Q1343" s="4"/>
      <c r="R1343" s="5"/>
      <c r="S1343" s="2"/>
      <c r="T1343" s="2"/>
      <c r="U1343" s="2"/>
      <c r="V1343" s="2"/>
      <c r="W1343" s="2"/>
      <c r="X1343" s="2"/>
      <c r="Y1343" s="2"/>
      <c r="Z1343" s="2"/>
    </row>
    <row r="1344" spans="1:26" outlineLevel="2" x14ac:dyDescent="0.25">
      <c r="A1344" s="47" t="s">
        <v>330</v>
      </c>
      <c r="B1344" s="48">
        <v>2</v>
      </c>
      <c r="C1344" s="48" t="s">
        <v>1</v>
      </c>
      <c r="D1344" s="48">
        <v>84</v>
      </c>
      <c r="E1344" s="49" t="s">
        <v>330</v>
      </c>
      <c r="F1344" s="48">
        <v>848</v>
      </c>
      <c r="G1344" s="49" t="s">
        <v>444</v>
      </c>
      <c r="H1344" s="36">
        <v>1848200753</v>
      </c>
      <c r="I1344" s="48" t="s">
        <v>1168</v>
      </c>
      <c r="J1344" s="40">
        <v>0</v>
      </c>
      <c r="K1344" s="33">
        <v>-35000</v>
      </c>
      <c r="L1344" s="40">
        <v>-20000</v>
      </c>
      <c r="M1344" s="16"/>
      <c r="N1344" s="16"/>
      <c r="O1344" s="16"/>
      <c r="Q1344" s="4"/>
      <c r="R1344" s="5"/>
      <c r="S1344" s="2"/>
      <c r="T1344" s="2"/>
      <c r="U1344" s="2"/>
      <c r="V1344" s="2"/>
      <c r="W1344" s="2"/>
      <c r="X1344" s="2"/>
      <c r="Y1344" s="2"/>
      <c r="Z1344" s="2"/>
    </row>
    <row r="1345" spans="1:26" outlineLevel="2" x14ac:dyDescent="0.25">
      <c r="A1345" s="47" t="s">
        <v>330</v>
      </c>
      <c r="B1345" s="48">
        <v>2</v>
      </c>
      <c r="C1345" s="48" t="s">
        <v>1</v>
      </c>
      <c r="D1345" s="48">
        <v>84</v>
      </c>
      <c r="E1345" s="49" t="s">
        <v>330</v>
      </c>
      <c r="F1345" s="48">
        <v>848</v>
      </c>
      <c r="G1345" s="49" t="s">
        <v>444</v>
      </c>
      <c r="H1345" s="36">
        <v>1848200780</v>
      </c>
      <c r="I1345" s="48" t="s">
        <v>1169</v>
      </c>
      <c r="J1345" s="40">
        <v>-4070.75</v>
      </c>
      <c r="K1345" s="33">
        <v>-7029</v>
      </c>
      <c r="L1345" s="40">
        <v>-11000</v>
      </c>
      <c r="M1345" s="16"/>
      <c r="N1345" s="16"/>
      <c r="O1345" s="16"/>
      <c r="Q1345" s="4"/>
      <c r="R1345" s="5"/>
      <c r="S1345" s="2"/>
      <c r="T1345" s="2"/>
      <c r="U1345" s="2"/>
      <c r="V1345" s="2"/>
      <c r="W1345" s="2"/>
      <c r="X1345" s="2"/>
      <c r="Y1345" s="2"/>
      <c r="Z1345" s="2"/>
    </row>
    <row r="1346" spans="1:26" outlineLevel="2" x14ac:dyDescent="0.25">
      <c r="A1346" s="47" t="s">
        <v>330</v>
      </c>
      <c r="B1346" s="48">
        <v>2</v>
      </c>
      <c r="C1346" s="48" t="s">
        <v>1</v>
      </c>
      <c r="D1346" s="48">
        <v>84</v>
      </c>
      <c r="E1346" s="49" t="s">
        <v>330</v>
      </c>
      <c r="F1346" s="48">
        <v>848</v>
      </c>
      <c r="G1346" s="49" t="s">
        <v>444</v>
      </c>
      <c r="H1346" s="36">
        <v>1848204840</v>
      </c>
      <c r="I1346" s="48" t="s">
        <v>1170</v>
      </c>
      <c r="J1346" s="40">
        <v>0</v>
      </c>
      <c r="K1346" s="33">
        <v>0</v>
      </c>
      <c r="L1346" s="40">
        <v>-11000</v>
      </c>
      <c r="M1346" s="16"/>
      <c r="N1346" s="16"/>
      <c r="O1346" s="16"/>
      <c r="Q1346" s="4"/>
      <c r="R1346" s="5"/>
      <c r="S1346" s="2"/>
      <c r="T1346" s="2"/>
      <c r="U1346" s="2"/>
      <c r="V1346" s="2"/>
      <c r="W1346" s="2"/>
      <c r="X1346" s="2"/>
      <c r="Y1346" s="2"/>
      <c r="Z1346" s="2"/>
    </row>
    <row r="1347" spans="1:26" outlineLevel="2" x14ac:dyDescent="0.25">
      <c r="A1347" s="47" t="s">
        <v>330</v>
      </c>
      <c r="B1347" s="48">
        <v>2</v>
      </c>
      <c r="C1347" s="48" t="s">
        <v>1</v>
      </c>
      <c r="D1347" s="48">
        <v>84</v>
      </c>
      <c r="E1347" s="49" t="s">
        <v>330</v>
      </c>
      <c r="F1347" s="48">
        <v>848</v>
      </c>
      <c r="G1347" s="49" t="s">
        <v>444</v>
      </c>
      <c r="H1347" s="36">
        <v>1848205780</v>
      </c>
      <c r="I1347" s="48" t="s">
        <v>456</v>
      </c>
      <c r="J1347" s="40">
        <v>0</v>
      </c>
      <c r="K1347" s="33">
        <v>-50944.44</v>
      </c>
      <c r="L1347" s="40">
        <v>0</v>
      </c>
      <c r="M1347" s="16"/>
      <c r="N1347" s="16"/>
      <c r="O1347" s="16"/>
      <c r="Q1347" s="4"/>
      <c r="R1347" s="5"/>
      <c r="S1347" s="2"/>
      <c r="T1347" s="2"/>
      <c r="U1347" s="2"/>
      <c r="V1347" s="2"/>
      <c r="W1347" s="2"/>
      <c r="X1347" s="2"/>
      <c r="Y1347" s="2"/>
      <c r="Z1347" s="2"/>
    </row>
    <row r="1348" spans="1:26" outlineLevel="2" x14ac:dyDescent="0.25">
      <c r="A1348" s="47" t="s">
        <v>330</v>
      </c>
      <c r="B1348" s="48">
        <v>2</v>
      </c>
      <c r="C1348" s="48" t="s">
        <v>1</v>
      </c>
      <c r="D1348" s="48">
        <v>84</v>
      </c>
      <c r="E1348" s="49" t="s">
        <v>330</v>
      </c>
      <c r="F1348" s="48">
        <v>848</v>
      </c>
      <c r="G1348" s="49" t="s">
        <v>444</v>
      </c>
      <c r="H1348" s="36">
        <v>1848210750</v>
      </c>
      <c r="I1348" s="48" t="s">
        <v>455</v>
      </c>
      <c r="J1348" s="40">
        <v>-18252</v>
      </c>
      <c r="K1348" s="33">
        <v>-11956</v>
      </c>
      <c r="L1348" s="40">
        <v>0</v>
      </c>
      <c r="M1348" s="16"/>
      <c r="N1348" s="16"/>
      <c r="O1348" s="16"/>
      <c r="Q1348" s="4"/>
      <c r="R1348" s="5"/>
      <c r="S1348" s="2"/>
      <c r="T1348" s="2"/>
      <c r="U1348" s="2"/>
      <c r="V1348" s="2"/>
      <c r="W1348" s="2"/>
      <c r="X1348" s="2"/>
      <c r="Y1348" s="2"/>
      <c r="Z1348" s="2"/>
    </row>
    <row r="1349" spans="1:26" outlineLevel="2" x14ac:dyDescent="0.25">
      <c r="A1349" s="47" t="s">
        <v>330</v>
      </c>
      <c r="B1349" s="48">
        <v>2</v>
      </c>
      <c r="C1349" s="48" t="s">
        <v>1</v>
      </c>
      <c r="D1349" s="48">
        <v>84</v>
      </c>
      <c r="E1349" s="49" t="s">
        <v>330</v>
      </c>
      <c r="F1349" s="48">
        <v>848</v>
      </c>
      <c r="G1349" s="49" t="s">
        <v>444</v>
      </c>
      <c r="H1349" s="36">
        <v>1848215780</v>
      </c>
      <c r="I1349" s="48" t="s">
        <v>1171</v>
      </c>
      <c r="J1349" s="40">
        <v>-2513.12</v>
      </c>
      <c r="K1349" s="33">
        <v>-743.02</v>
      </c>
      <c r="L1349" s="40">
        <v>-5000</v>
      </c>
      <c r="M1349" s="16"/>
      <c r="N1349" s="16"/>
      <c r="O1349" s="16"/>
      <c r="Q1349" s="4"/>
      <c r="R1349" s="5"/>
      <c r="S1349" s="2"/>
      <c r="T1349" s="2"/>
      <c r="U1349" s="2"/>
      <c r="V1349" s="2"/>
      <c r="W1349" s="2"/>
      <c r="X1349" s="2"/>
      <c r="Y1349" s="2"/>
      <c r="Z1349" s="2"/>
    </row>
    <row r="1350" spans="1:26" outlineLevel="2" x14ac:dyDescent="0.25">
      <c r="A1350" s="47" t="s">
        <v>330</v>
      </c>
      <c r="B1350" s="48">
        <v>2</v>
      </c>
      <c r="C1350" s="48" t="s">
        <v>1</v>
      </c>
      <c r="D1350" s="48">
        <v>84</v>
      </c>
      <c r="E1350" s="49" t="s">
        <v>330</v>
      </c>
      <c r="F1350" s="48">
        <v>849</v>
      </c>
      <c r="G1350" s="49" t="s">
        <v>458</v>
      </c>
      <c r="H1350" s="36">
        <v>1849010840</v>
      </c>
      <c r="I1350" s="48" t="s">
        <v>423</v>
      </c>
      <c r="J1350" s="40">
        <v>-1526</v>
      </c>
      <c r="K1350" s="33">
        <v>0</v>
      </c>
      <c r="L1350" s="40">
        <v>0</v>
      </c>
      <c r="M1350" s="16"/>
      <c r="N1350" s="16"/>
      <c r="O1350" s="16"/>
      <c r="Q1350" s="4"/>
      <c r="R1350" s="5"/>
      <c r="S1350" s="2"/>
      <c r="T1350" s="2"/>
      <c r="U1350" s="2"/>
      <c r="V1350" s="2"/>
      <c r="W1350" s="2"/>
      <c r="X1350" s="2"/>
      <c r="Y1350" s="2"/>
      <c r="Z1350" s="2"/>
    </row>
    <row r="1351" spans="1:26" outlineLevel="2" x14ac:dyDescent="0.25">
      <c r="A1351" s="47" t="s">
        <v>330</v>
      </c>
      <c r="B1351" s="48">
        <v>2</v>
      </c>
      <c r="C1351" s="48" t="s">
        <v>1</v>
      </c>
      <c r="D1351" s="48">
        <v>84</v>
      </c>
      <c r="E1351" s="49" t="s">
        <v>330</v>
      </c>
      <c r="F1351" s="48">
        <v>849</v>
      </c>
      <c r="G1351" s="49" t="s">
        <v>458</v>
      </c>
      <c r="H1351" s="36">
        <v>1849200840</v>
      </c>
      <c r="I1351" s="48" t="s">
        <v>459</v>
      </c>
      <c r="J1351" s="40">
        <v>0</v>
      </c>
      <c r="K1351" s="33">
        <v>0</v>
      </c>
      <c r="L1351" s="40">
        <v>-3000</v>
      </c>
      <c r="M1351" s="16"/>
      <c r="N1351" s="16"/>
      <c r="O1351" s="16"/>
      <c r="Q1351" s="4"/>
      <c r="R1351" s="5"/>
      <c r="S1351" s="2"/>
      <c r="T1351" s="2"/>
      <c r="U1351" s="2"/>
      <c r="V1351" s="2"/>
      <c r="W1351" s="2"/>
      <c r="X1351" s="2"/>
      <c r="Y1351" s="2"/>
      <c r="Z1351" s="2"/>
    </row>
    <row r="1352" spans="1:26" outlineLevel="1" x14ac:dyDescent="0.25">
      <c r="A1352" s="56" t="s">
        <v>1262</v>
      </c>
      <c r="B1352" s="48"/>
      <c r="C1352" s="48"/>
      <c r="D1352" s="48"/>
      <c r="F1352" s="48"/>
      <c r="H1352" s="36"/>
      <c r="I1352" s="48"/>
      <c r="J1352" s="40">
        <f>SUBTOTAL(9,J1209:J1351)</f>
        <v>-27487797.25</v>
      </c>
      <c r="K1352" s="33">
        <f>SUBTOTAL(9,K1209:K1351)</f>
        <v>-28773401.09</v>
      </c>
      <c r="L1352" s="40">
        <f>SUBTOTAL(9,L1209:L1351)</f>
        <v>-28678000</v>
      </c>
      <c r="M1352" s="16"/>
      <c r="N1352" s="16"/>
      <c r="O1352" s="16"/>
      <c r="Q1352" s="4"/>
      <c r="R1352" s="5"/>
      <c r="S1352" s="2"/>
      <c r="T1352" s="2"/>
      <c r="U1352" s="2"/>
      <c r="V1352" s="2"/>
      <c r="W1352" s="2"/>
      <c r="X1352" s="2"/>
      <c r="Y1352" s="2"/>
      <c r="Z1352" s="2"/>
    </row>
    <row r="1353" spans="1:26" outlineLevel="2" x14ac:dyDescent="0.25">
      <c r="A1353" s="47" t="s">
        <v>461</v>
      </c>
      <c r="B1353" s="48">
        <v>2</v>
      </c>
      <c r="C1353" s="48" t="s">
        <v>1</v>
      </c>
      <c r="D1353" s="48">
        <v>85</v>
      </c>
      <c r="E1353" s="49" t="s">
        <v>461</v>
      </c>
      <c r="F1353" s="48">
        <v>857</v>
      </c>
      <c r="G1353" s="49" t="s">
        <v>462</v>
      </c>
      <c r="H1353" s="36">
        <v>1857000110</v>
      </c>
      <c r="I1353" s="48" t="s">
        <v>517</v>
      </c>
      <c r="J1353" s="40">
        <v>-1255143.6599999999</v>
      </c>
      <c r="K1353" s="33">
        <v>-1424812.71</v>
      </c>
      <c r="L1353" s="40">
        <v>-1440000</v>
      </c>
      <c r="M1353" s="16"/>
      <c r="N1353" s="16"/>
      <c r="O1353" s="16"/>
      <c r="Q1353" s="4"/>
      <c r="R1353" s="5"/>
      <c r="S1353" s="2"/>
      <c r="T1353" s="2"/>
      <c r="U1353" s="2"/>
      <c r="V1353" s="2"/>
      <c r="W1353" s="2"/>
      <c r="X1353" s="2"/>
      <c r="Y1353" s="2"/>
      <c r="Z1353" s="2"/>
    </row>
    <row r="1354" spans="1:26" outlineLevel="2" x14ac:dyDescent="0.25">
      <c r="A1354" s="47" t="s">
        <v>461</v>
      </c>
      <c r="B1354" s="48">
        <v>2</v>
      </c>
      <c r="C1354" s="48" t="s">
        <v>1</v>
      </c>
      <c r="D1354" s="48">
        <v>85</v>
      </c>
      <c r="E1354" s="49" t="s">
        <v>461</v>
      </c>
      <c r="F1354" s="48">
        <v>857</v>
      </c>
      <c r="G1354" s="49" t="s">
        <v>462</v>
      </c>
      <c r="H1354" s="36">
        <v>1857000540</v>
      </c>
      <c r="I1354" s="48" t="s">
        <v>1172</v>
      </c>
      <c r="J1354" s="40">
        <v>-2093.1799999999998</v>
      </c>
      <c r="K1354" s="33">
        <v>-474.14</v>
      </c>
      <c r="L1354" s="40">
        <v>-2000</v>
      </c>
      <c r="M1354" s="16"/>
      <c r="N1354" s="16"/>
      <c r="O1354" s="16"/>
      <c r="Q1354" s="4"/>
      <c r="R1354" s="5"/>
      <c r="S1354" s="2"/>
      <c r="T1354" s="2"/>
      <c r="U1354" s="2"/>
      <c r="V1354" s="2"/>
      <c r="W1354" s="2"/>
      <c r="X1354" s="2"/>
      <c r="Y1354" s="2"/>
      <c r="Z1354" s="2"/>
    </row>
    <row r="1355" spans="1:26" outlineLevel="2" x14ac:dyDescent="0.25">
      <c r="A1355" s="35" t="s">
        <v>461</v>
      </c>
      <c r="B1355" s="48">
        <v>2</v>
      </c>
      <c r="C1355" s="48" t="s">
        <v>1</v>
      </c>
      <c r="D1355" s="48">
        <v>85</v>
      </c>
      <c r="E1355" s="49" t="s">
        <v>461</v>
      </c>
      <c r="F1355" s="48">
        <v>857</v>
      </c>
      <c r="G1355" s="49" t="s">
        <v>462</v>
      </c>
      <c r="H1355" s="36">
        <v>1857000750</v>
      </c>
      <c r="I1355" s="48" t="s">
        <v>1173</v>
      </c>
      <c r="J1355" s="40">
        <v>-151</v>
      </c>
      <c r="K1355" s="33">
        <v>-234</v>
      </c>
      <c r="L1355" s="40">
        <v>-2000</v>
      </c>
      <c r="M1355" s="16"/>
      <c r="N1355" s="16"/>
      <c r="O1355" s="16"/>
      <c r="Q1355" s="4"/>
      <c r="R1355" s="5"/>
      <c r="S1355" s="2"/>
      <c r="T1355" s="2"/>
      <c r="U1355" s="2"/>
      <c r="V1355" s="2"/>
      <c r="W1355" s="2"/>
      <c r="X1355" s="2"/>
      <c r="Y1355" s="2"/>
      <c r="Z1355" s="2"/>
    </row>
    <row r="1356" spans="1:26" outlineLevel="2" x14ac:dyDescent="0.25">
      <c r="A1356" s="35" t="s">
        <v>461</v>
      </c>
      <c r="B1356" s="48">
        <v>2</v>
      </c>
      <c r="C1356" s="48" t="s">
        <v>1</v>
      </c>
      <c r="D1356" s="48">
        <v>85</v>
      </c>
      <c r="E1356" s="49" t="s">
        <v>461</v>
      </c>
      <c r="F1356" s="48">
        <v>857</v>
      </c>
      <c r="G1356" s="49" t="s">
        <v>462</v>
      </c>
      <c r="H1356" s="36">
        <v>1857000767</v>
      </c>
      <c r="I1356" s="48" t="s">
        <v>844</v>
      </c>
      <c r="J1356" s="40">
        <v>-116550.59</v>
      </c>
      <c r="K1356" s="33">
        <v>-135050.49</v>
      </c>
      <c r="L1356" s="40">
        <v>-138000</v>
      </c>
      <c r="M1356" s="16"/>
      <c r="N1356" s="16"/>
      <c r="O1356" s="16"/>
      <c r="Q1356" s="4"/>
      <c r="R1356" s="5"/>
      <c r="S1356" s="2"/>
      <c r="T1356" s="2"/>
      <c r="U1356" s="2"/>
      <c r="V1356" s="2"/>
      <c r="W1356" s="2"/>
      <c r="X1356" s="2"/>
      <c r="Y1356" s="2"/>
      <c r="Z1356" s="2"/>
    </row>
    <row r="1357" spans="1:26" outlineLevel="2" x14ac:dyDescent="0.25">
      <c r="A1357" s="35" t="s">
        <v>461</v>
      </c>
      <c r="B1357" s="48">
        <v>2</v>
      </c>
      <c r="C1357" s="48" t="s">
        <v>1</v>
      </c>
      <c r="D1357" s="48">
        <v>85</v>
      </c>
      <c r="E1357" s="49" t="s">
        <v>461</v>
      </c>
      <c r="F1357" s="48">
        <v>857</v>
      </c>
      <c r="G1357" s="49" t="s">
        <v>462</v>
      </c>
      <c r="H1357" s="36">
        <v>1857000780</v>
      </c>
      <c r="I1357" s="48" t="s">
        <v>1174</v>
      </c>
      <c r="J1357" s="40">
        <v>-10905.26</v>
      </c>
      <c r="K1357" s="33">
        <v>-10794.47</v>
      </c>
      <c r="L1357" s="40">
        <v>-10000</v>
      </c>
      <c r="M1357" s="16"/>
      <c r="N1357" s="16"/>
      <c r="O1357" s="16"/>
      <c r="Q1357" s="4"/>
      <c r="R1357" s="5"/>
      <c r="S1357" s="2"/>
      <c r="T1357" s="2"/>
      <c r="U1357" s="2"/>
      <c r="V1357" s="2"/>
      <c r="W1357" s="2"/>
      <c r="X1357" s="2"/>
      <c r="Y1357" s="2"/>
      <c r="Z1357" s="2"/>
    </row>
    <row r="1358" spans="1:26" outlineLevel="1" x14ac:dyDescent="0.25">
      <c r="A1358" s="54" t="s">
        <v>1263</v>
      </c>
      <c r="B1358" s="48"/>
      <c r="C1358" s="48"/>
      <c r="D1358" s="48"/>
      <c r="F1358" s="48"/>
      <c r="H1358" s="36"/>
      <c r="I1358" s="48"/>
      <c r="J1358" s="40">
        <f>SUBTOTAL(9,J1353:J1357)</f>
        <v>-1384843.69</v>
      </c>
      <c r="K1358" s="33">
        <f>SUBTOTAL(9,K1353:K1357)</f>
        <v>-1571365.8099999998</v>
      </c>
      <c r="L1358" s="40">
        <f>SUBTOTAL(9,L1353:L1357)</f>
        <v>-1592000</v>
      </c>
      <c r="M1358" s="16"/>
      <c r="N1358" s="16"/>
      <c r="O1358" s="16"/>
      <c r="Q1358" s="4"/>
      <c r="R1358" s="5"/>
      <c r="S1358" s="2"/>
      <c r="T1358" s="2"/>
      <c r="U1358" s="2"/>
      <c r="V1358" s="2"/>
      <c r="W1358" s="2"/>
      <c r="X1358" s="2"/>
      <c r="Y1358" s="2"/>
      <c r="Z1358" s="2"/>
    </row>
    <row r="1359" spans="1:26" outlineLevel="2" x14ac:dyDescent="0.25">
      <c r="A1359" s="35" t="s">
        <v>1194</v>
      </c>
      <c r="B1359" s="48">
        <v>2</v>
      </c>
      <c r="C1359" s="48" t="s">
        <v>1</v>
      </c>
      <c r="D1359" s="48">
        <v>87</v>
      </c>
      <c r="E1359" s="49" t="s">
        <v>1194</v>
      </c>
      <c r="F1359" s="48">
        <v>870</v>
      </c>
      <c r="G1359" s="49" t="s">
        <v>1195</v>
      </c>
      <c r="H1359" s="36">
        <v>1870000810</v>
      </c>
      <c r="I1359" s="48" t="s">
        <v>1196</v>
      </c>
      <c r="J1359" s="39">
        <v>-223581</v>
      </c>
      <c r="K1359" s="33">
        <v>-222856</v>
      </c>
      <c r="L1359" s="40">
        <v>-225000</v>
      </c>
      <c r="M1359" s="16"/>
      <c r="N1359" s="16"/>
      <c r="O1359" s="16"/>
      <c r="Q1359" s="4"/>
      <c r="R1359" s="5"/>
      <c r="S1359" s="2"/>
      <c r="T1359" s="2"/>
      <c r="U1359" s="2"/>
      <c r="V1359" s="2"/>
      <c r="W1359" s="2"/>
      <c r="X1359" s="2"/>
      <c r="Y1359" s="2"/>
      <c r="Z1359" s="2"/>
    </row>
    <row r="1360" spans="1:26" outlineLevel="1" x14ac:dyDescent="0.25">
      <c r="A1360" s="54" t="s">
        <v>1276</v>
      </c>
      <c r="B1360" s="48"/>
      <c r="C1360" s="48"/>
      <c r="D1360" s="48"/>
      <c r="F1360" s="48"/>
      <c r="H1360" s="36"/>
      <c r="I1360" s="48"/>
      <c r="J1360" s="40">
        <f>SUBTOTAL(9,J1359:J1359)</f>
        <v>-223581</v>
      </c>
      <c r="K1360" s="33">
        <f>SUBTOTAL(9,K1359:K1359)</f>
        <v>-222856</v>
      </c>
      <c r="L1360" s="40">
        <f>SUBTOTAL(9,L1359:L1359)</f>
        <v>-225000</v>
      </c>
      <c r="M1360" s="16"/>
      <c r="N1360" s="16"/>
      <c r="O1360" s="16"/>
      <c r="Q1360" s="4"/>
      <c r="R1360" s="5"/>
      <c r="S1360" s="2"/>
      <c r="T1360" s="2"/>
      <c r="U1360" s="2"/>
      <c r="V1360" s="2"/>
      <c r="W1360" s="2"/>
      <c r="X1360" s="2"/>
      <c r="Y1360" s="2"/>
      <c r="Z1360" s="2"/>
    </row>
    <row r="1361" spans="1:26" outlineLevel="2" x14ac:dyDescent="0.25">
      <c r="A1361" s="35" t="s">
        <v>467</v>
      </c>
      <c r="B1361" s="48">
        <v>2</v>
      </c>
      <c r="C1361" s="48" t="s">
        <v>1</v>
      </c>
      <c r="D1361" s="48">
        <v>91</v>
      </c>
      <c r="E1361" s="49" t="s">
        <v>467</v>
      </c>
      <c r="F1361" s="48">
        <v>913</v>
      </c>
      <c r="G1361" s="49" t="s">
        <v>1175</v>
      </c>
      <c r="H1361" s="36">
        <v>1913100753</v>
      </c>
      <c r="I1361" s="48" t="s">
        <v>1176</v>
      </c>
      <c r="J1361" s="40">
        <v>0</v>
      </c>
      <c r="K1361" s="33">
        <v>-3245011.95</v>
      </c>
      <c r="L1361" s="40">
        <v>-3156000</v>
      </c>
      <c r="M1361" s="16"/>
      <c r="N1361" s="16"/>
      <c r="O1361" s="16"/>
      <c r="Q1361" s="4"/>
      <c r="R1361" s="5"/>
      <c r="S1361" s="2"/>
      <c r="T1361" s="2"/>
      <c r="U1361" s="2"/>
      <c r="V1361" s="2"/>
      <c r="W1361" s="2"/>
      <c r="X1361" s="2"/>
      <c r="Y1361" s="2"/>
      <c r="Z1361" s="2"/>
    </row>
    <row r="1362" spans="1:26" outlineLevel="2" x14ac:dyDescent="0.25">
      <c r="A1362" s="35" t="s">
        <v>467</v>
      </c>
      <c r="B1362" s="48">
        <v>2</v>
      </c>
      <c r="C1362" s="48" t="s">
        <v>1</v>
      </c>
      <c r="D1362" s="48">
        <v>91</v>
      </c>
      <c r="E1362" s="49" t="s">
        <v>467</v>
      </c>
      <c r="F1362" s="48">
        <v>913</v>
      </c>
      <c r="G1362" s="49" t="s">
        <v>1175</v>
      </c>
      <c r="H1362" s="36">
        <v>1913100754</v>
      </c>
      <c r="I1362" s="48" t="s">
        <v>1177</v>
      </c>
      <c r="J1362" s="40">
        <v>-119599.4</v>
      </c>
      <c r="K1362" s="33">
        <v>-12066.5</v>
      </c>
      <c r="L1362" s="40">
        <v>0</v>
      </c>
      <c r="M1362" s="16"/>
      <c r="N1362" s="16"/>
      <c r="O1362" s="16"/>
      <c r="Q1362" s="4"/>
      <c r="R1362" s="5"/>
      <c r="S1362" s="2"/>
      <c r="T1362" s="2"/>
      <c r="U1362" s="2"/>
      <c r="V1362" s="2"/>
      <c r="W1362" s="2"/>
      <c r="X1362" s="2"/>
      <c r="Y1362" s="2"/>
      <c r="Z1362" s="2"/>
    </row>
    <row r="1363" spans="1:26" outlineLevel="2" x14ac:dyDescent="0.25">
      <c r="A1363" s="35" t="s">
        <v>467</v>
      </c>
      <c r="B1363" s="48">
        <v>2</v>
      </c>
      <c r="C1363" s="48" t="s">
        <v>1</v>
      </c>
      <c r="D1363" s="48">
        <v>91</v>
      </c>
      <c r="E1363" s="49" t="s">
        <v>467</v>
      </c>
      <c r="F1363" s="48">
        <v>913</v>
      </c>
      <c r="G1363" s="49" t="s">
        <v>1175</v>
      </c>
      <c r="H1363" s="36">
        <v>1913100772</v>
      </c>
      <c r="I1363" s="48" t="s">
        <v>1178</v>
      </c>
      <c r="J1363" s="40">
        <v>-1917427</v>
      </c>
      <c r="K1363" s="33">
        <v>-6327.39</v>
      </c>
      <c r="L1363" s="40">
        <v>0</v>
      </c>
      <c r="M1363" s="16"/>
      <c r="N1363" s="16"/>
      <c r="O1363" s="16"/>
      <c r="Q1363" s="4"/>
      <c r="R1363" s="5"/>
      <c r="S1363" s="2"/>
      <c r="T1363" s="2"/>
      <c r="U1363" s="2"/>
      <c r="V1363" s="2"/>
      <c r="W1363" s="2"/>
      <c r="X1363" s="2"/>
      <c r="Y1363" s="2"/>
      <c r="Z1363" s="2"/>
    </row>
    <row r="1364" spans="1:26" outlineLevel="2" x14ac:dyDescent="0.25">
      <c r="A1364" s="35" t="s">
        <v>467</v>
      </c>
      <c r="B1364" s="48">
        <v>2</v>
      </c>
      <c r="C1364" s="48" t="s">
        <v>1</v>
      </c>
      <c r="D1364" s="48">
        <v>91</v>
      </c>
      <c r="E1364" s="49" t="s">
        <v>467</v>
      </c>
      <c r="F1364" s="48">
        <v>913</v>
      </c>
      <c r="G1364" s="49" t="s">
        <v>1175</v>
      </c>
      <c r="H1364" s="36">
        <v>1913100780</v>
      </c>
      <c r="I1364" s="48" t="s">
        <v>1179</v>
      </c>
      <c r="J1364" s="40">
        <v>-1170</v>
      </c>
      <c r="K1364" s="33">
        <v>0</v>
      </c>
      <c r="L1364" s="40">
        <v>0</v>
      </c>
      <c r="M1364" s="16"/>
      <c r="N1364" s="16"/>
      <c r="O1364" s="16"/>
      <c r="Q1364" s="4"/>
      <c r="R1364" s="5"/>
      <c r="S1364" s="2"/>
      <c r="T1364" s="2"/>
      <c r="U1364" s="2"/>
      <c r="V1364" s="2"/>
      <c r="W1364" s="2"/>
      <c r="X1364" s="2"/>
      <c r="Y1364" s="2"/>
      <c r="Z1364" s="2"/>
    </row>
    <row r="1365" spans="1:26" outlineLevel="2" x14ac:dyDescent="0.25">
      <c r="A1365" s="35" t="s">
        <v>467</v>
      </c>
      <c r="B1365" s="48">
        <v>2</v>
      </c>
      <c r="C1365" s="48" t="s">
        <v>1</v>
      </c>
      <c r="D1365" s="48">
        <v>91</v>
      </c>
      <c r="E1365" s="49" t="s">
        <v>467</v>
      </c>
      <c r="F1365" s="48">
        <v>913</v>
      </c>
      <c r="G1365" s="49" t="s">
        <v>1175</v>
      </c>
      <c r="H1365" s="36">
        <v>1913100980</v>
      </c>
      <c r="I1365" s="48" t="s">
        <v>1180</v>
      </c>
      <c r="J1365" s="40">
        <v>-210848</v>
      </c>
      <c r="K1365" s="33">
        <v>0</v>
      </c>
      <c r="L1365" s="40">
        <v>0</v>
      </c>
      <c r="M1365" s="16"/>
      <c r="N1365" s="16"/>
      <c r="O1365" s="16"/>
      <c r="Q1365" s="4"/>
      <c r="R1365" s="5"/>
      <c r="S1365" s="2"/>
      <c r="T1365" s="2"/>
      <c r="U1365" s="2"/>
      <c r="V1365" s="2"/>
      <c r="W1365" s="2"/>
      <c r="X1365" s="2"/>
      <c r="Y1365" s="2"/>
      <c r="Z1365" s="2"/>
    </row>
    <row r="1366" spans="1:26" outlineLevel="1" x14ac:dyDescent="0.25">
      <c r="A1366" s="54" t="s">
        <v>1264</v>
      </c>
      <c r="B1366" s="48"/>
      <c r="C1366" s="48"/>
      <c r="D1366" s="48"/>
      <c r="F1366" s="48"/>
      <c r="H1366" s="36"/>
      <c r="I1366" s="48"/>
      <c r="J1366" s="40">
        <f>SUBTOTAL(9,J1361:J1365)</f>
        <v>-2249044.4</v>
      </c>
      <c r="K1366" s="33">
        <f>SUBTOTAL(9,K1361:K1365)</f>
        <v>-3263405.8400000003</v>
      </c>
      <c r="L1366" s="40">
        <f>SUBTOTAL(9,L1361:L1365)</f>
        <v>-3156000</v>
      </c>
      <c r="M1366" s="16"/>
      <c r="N1366" s="16"/>
      <c r="O1366" s="16"/>
      <c r="Q1366" s="4"/>
      <c r="R1366" s="5"/>
      <c r="S1366" s="2"/>
      <c r="T1366" s="2"/>
      <c r="U1366" s="2"/>
      <c r="V1366" s="2"/>
      <c r="W1366" s="2"/>
      <c r="X1366" s="2"/>
      <c r="Y1366" s="2"/>
      <c r="Z1366" s="2"/>
    </row>
    <row r="1367" spans="1:26" outlineLevel="2" x14ac:dyDescent="0.25">
      <c r="A1367" s="35" t="s">
        <v>473</v>
      </c>
      <c r="B1367" s="48">
        <v>2</v>
      </c>
      <c r="C1367" s="48" t="s">
        <v>1</v>
      </c>
      <c r="D1367" s="48">
        <v>93</v>
      </c>
      <c r="E1367" s="49" t="s">
        <v>473</v>
      </c>
      <c r="F1367" s="48">
        <v>938</v>
      </c>
      <c r="G1367" s="49" t="s">
        <v>627</v>
      </c>
      <c r="H1367" s="36">
        <v>1938000410</v>
      </c>
      <c r="I1367" s="48" t="s">
        <v>1229</v>
      </c>
      <c r="J1367" s="40">
        <v>0</v>
      </c>
      <c r="K1367" s="33">
        <v>0</v>
      </c>
      <c r="L1367" s="40">
        <v>-100000</v>
      </c>
      <c r="M1367" s="16"/>
      <c r="N1367" s="16"/>
      <c r="O1367" s="16"/>
      <c r="Q1367" s="4"/>
      <c r="R1367" s="5"/>
      <c r="S1367" s="2"/>
      <c r="T1367" s="2"/>
      <c r="U1367" s="2"/>
      <c r="V1367" s="2"/>
      <c r="W1367" s="2"/>
      <c r="X1367" s="2"/>
      <c r="Y1367" s="2"/>
      <c r="Z1367" s="2"/>
    </row>
    <row r="1368" spans="1:26" outlineLevel="2" x14ac:dyDescent="0.25">
      <c r="A1368" s="35" t="s">
        <v>473</v>
      </c>
      <c r="B1368" s="48">
        <v>2</v>
      </c>
      <c r="C1368" s="48" t="s">
        <v>1</v>
      </c>
      <c r="D1368" s="48">
        <v>93</v>
      </c>
      <c r="E1368" s="49" t="s">
        <v>473</v>
      </c>
      <c r="F1368" s="48">
        <v>938</v>
      </c>
      <c r="G1368" s="49" t="s">
        <v>627</v>
      </c>
      <c r="H1368" s="36">
        <v>1938000750</v>
      </c>
      <c r="I1368" s="48" t="s">
        <v>628</v>
      </c>
      <c r="J1368" s="40">
        <v>-375203.96</v>
      </c>
      <c r="K1368" s="33">
        <v>-273777</v>
      </c>
      <c r="L1368" s="40">
        <v>-41000</v>
      </c>
      <c r="M1368" s="16"/>
      <c r="N1368" s="16"/>
      <c r="O1368" s="16"/>
      <c r="Q1368" s="4"/>
      <c r="R1368" s="5"/>
      <c r="S1368" s="2"/>
      <c r="T1368" s="2"/>
      <c r="U1368" s="2"/>
      <c r="V1368" s="2"/>
      <c r="W1368" s="2"/>
      <c r="X1368" s="2"/>
      <c r="Y1368" s="2"/>
      <c r="Z1368" s="2"/>
    </row>
    <row r="1369" spans="1:26" outlineLevel="1" x14ac:dyDescent="0.25">
      <c r="A1369" s="54" t="s">
        <v>1265</v>
      </c>
      <c r="B1369" s="48"/>
      <c r="C1369" s="48"/>
      <c r="D1369" s="48"/>
      <c r="F1369" s="48"/>
      <c r="H1369" s="36"/>
      <c r="I1369" s="48"/>
      <c r="J1369" s="40">
        <f>SUBTOTAL(9,J1367:J1368)</f>
        <v>-375203.96</v>
      </c>
      <c r="K1369" s="33">
        <f>SUBTOTAL(9,K1367:K1368)</f>
        <v>-273777</v>
      </c>
      <c r="L1369" s="40">
        <f>SUBTOTAL(9,L1367:L1368)</f>
        <v>-141000</v>
      </c>
      <c r="M1369" s="16"/>
      <c r="N1369" s="16"/>
      <c r="O1369" s="16"/>
      <c r="Q1369" s="4"/>
      <c r="R1369" s="5"/>
      <c r="S1369" s="2"/>
      <c r="T1369" s="2"/>
      <c r="U1369" s="2"/>
      <c r="V1369" s="2"/>
      <c r="W1369" s="2"/>
      <c r="X1369" s="2"/>
      <c r="Y1369" s="2"/>
      <c r="Z1369" s="2"/>
    </row>
    <row r="1370" spans="1:26" outlineLevel="2" x14ac:dyDescent="0.25">
      <c r="A1370" s="35" t="s">
        <v>1244</v>
      </c>
      <c r="B1370" s="48">
        <v>2</v>
      </c>
      <c r="C1370" s="48" t="s">
        <v>1</v>
      </c>
      <c r="D1370" s="48">
        <v>94</v>
      </c>
      <c r="E1370" s="49" t="s">
        <v>479</v>
      </c>
      <c r="F1370" s="48">
        <v>941</v>
      </c>
      <c r="G1370" s="49" t="s">
        <v>480</v>
      </c>
      <c r="H1370" s="36">
        <v>1941100110</v>
      </c>
      <c r="I1370" s="48" t="s">
        <v>517</v>
      </c>
      <c r="J1370" s="40">
        <v>-1520689.01</v>
      </c>
      <c r="K1370" s="33">
        <v>-1733629.89</v>
      </c>
      <c r="L1370" s="40">
        <v>-1914000</v>
      </c>
      <c r="M1370" s="16"/>
      <c r="N1370" s="16"/>
      <c r="O1370" s="16"/>
      <c r="Q1370" s="4"/>
      <c r="R1370" s="5"/>
      <c r="S1370" s="2"/>
      <c r="T1370" s="2"/>
      <c r="U1370" s="2"/>
      <c r="V1370" s="2"/>
      <c r="W1370" s="2"/>
      <c r="X1370" s="2"/>
      <c r="Y1370" s="2"/>
      <c r="Z1370" s="2"/>
    </row>
    <row r="1371" spans="1:26" outlineLevel="2" x14ac:dyDescent="0.25">
      <c r="A1371" s="35" t="s">
        <v>1244</v>
      </c>
      <c r="B1371" s="48">
        <v>2</v>
      </c>
      <c r="C1371" s="48" t="s">
        <v>1</v>
      </c>
      <c r="D1371" s="48">
        <v>94</v>
      </c>
      <c r="E1371" s="49" t="s">
        <v>479</v>
      </c>
      <c r="F1371" s="48">
        <v>941</v>
      </c>
      <c r="G1371" s="49" t="s">
        <v>480</v>
      </c>
      <c r="H1371" s="36">
        <v>1941100130</v>
      </c>
      <c r="I1371" s="48" t="s">
        <v>518</v>
      </c>
      <c r="J1371" s="40">
        <v>-300093.58</v>
      </c>
      <c r="K1371" s="33">
        <v>-327033.92</v>
      </c>
      <c r="L1371" s="40">
        <v>-316000</v>
      </c>
      <c r="M1371" s="16"/>
      <c r="N1371" s="16"/>
      <c r="O1371" s="16"/>
      <c r="Q1371" s="4"/>
      <c r="R1371" s="5"/>
      <c r="S1371" s="2"/>
      <c r="T1371" s="2"/>
      <c r="U1371" s="2"/>
      <c r="V1371" s="2"/>
      <c r="W1371" s="2"/>
      <c r="X1371" s="2"/>
      <c r="Y1371" s="2"/>
      <c r="Z1371" s="2"/>
    </row>
    <row r="1372" spans="1:26" outlineLevel="2" x14ac:dyDescent="0.25">
      <c r="A1372" s="35" t="s">
        <v>1244</v>
      </c>
      <c r="B1372" s="48">
        <v>2</v>
      </c>
      <c r="C1372" s="48" t="s">
        <v>1</v>
      </c>
      <c r="D1372" s="48">
        <v>94</v>
      </c>
      <c r="E1372" s="49" t="s">
        <v>479</v>
      </c>
      <c r="F1372" s="48">
        <v>941</v>
      </c>
      <c r="G1372" s="49" t="s">
        <v>480</v>
      </c>
      <c r="H1372" s="36">
        <v>1941100511</v>
      </c>
      <c r="I1372" s="48" t="s">
        <v>523</v>
      </c>
      <c r="J1372" s="39">
        <v>-2796.18</v>
      </c>
      <c r="K1372" s="33">
        <v>-7899.92</v>
      </c>
      <c r="L1372" s="40">
        <v>-9000</v>
      </c>
      <c r="M1372" s="16"/>
      <c r="N1372" s="16"/>
      <c r="O1372" s="16"/>
      <c r="Q1372" s="4"/>
      <c r="R1372" s="5"/>
      <c r="S1372" s="2"/>
      <c r="T1372" s="2"/>
      <c r="U1372" s="2"/>
      <c r="V1372" s="2"/>
      <c r="W1372" s="2"/>
      <c r="X1372" s="2"/>
      <c r="Y1372" s="2"/>
      <c r="Z1372" s="2"/>
    </row>
    <row r="1373" spans="1:26" outlineLevel="2" x14ac:dyDescent="0.25">
      <c r="A1373" s="35" t="s">
        <v>1244</v>
      </c>
      <c r="B1373" s="51">
        <v>2</v>
      </c>
      <c r="C1373" s="51" t="s">
        <v>1</v>
      </c>
      <c r="D1373" s="51">
        <v>94</v>
      </c>
      <c r="E1373" s="52" t="s">
        <v>479</v>
      </c>
      <c r="F1373" s="51">
        <v>941</v>
      </c>
      <c r="G1373" s="52" t="s">
        <v>480</v>
      </c>
      <c r="H1373" s="43">
        <v>1941100520</v>
      </c>
      <c r="I1373" s="48" t="s">
        <v>562</v>
      </c>
      <c r="J1373" s="42">
        <v>0</v>
      </c>
      <c r="K1373" s="33">
        <v>-59.9</v>
      </c>
      <c r="L1373" s="40">
        <v>0</v>
      </c>
      <c r="M1373" s="17"/>
      <c r="N1373" s="17"/>
      <c r="O1373" s="17"/>
    </row>
    <row r="1374" spans="1:26" outlineLevel="2" x14ac:dyDescent="0.25">
      <c r="A1374" s="35" t="s">
        <v>1244</v>
      </c>
      <c r="B1374" s="48">
        <v>2</v>
      </c>
      <c r="C1374" s="48" t="s">
        <v>1</v>
      </c>
      <c r="D1374" s="48">
        <v>94</v>
      </c>
      <c r="E1374" s="49" t="s">
        <v>479</v>
      </c>
      <c r="F1374" s="48">
        <v>941</v>
      </c>
      <c r="G1374" s="49" t="s">
        <v>480</v>
      </c>
      <c r="H1374" s="36">
        <v>1941100521</v>
      </c>
      <c r="I1374" s="48" t="s">
        <v>526</v>
      </c>
      <c r="J1374" s="40">
        <v>-3970</v>
      </c>
      <c r="K1374" s="33">
        <v>-5000</v>
      </c>
      <c r="L1374" s="40">
        <v>-3000</v>
      </c>
      <c r="M1374" s="16"/>
      <c r="N1374" s="16"/>
      <c r="O1374" s="16"/>
      <c r="Q1374" s="4"/>
      <c r="R1374" s="5"/>
      <c r="S1374" s="2"/>
      <c r="T1374" s="2"/>
      <c r="U1374" s="2"/>
      <c r="V1374" s="2"/>
      <c r="W1374" s="2"/>
      <c r="X1374" s="2"/>
      <c r="Y1374" s="2"/>
      <c r="Z1374" s="2"/>
    </row>
    <row r="1375" spans="1:26" outlineLevel="2" x14ac:dyDescent="0.25">
      <c r="A1375" s="35" t="s">
        <v>1244</v>
      </c>
      <c r="B1375" s="48">
        <v>2</v>
      </c>
      <c r="C1375" s="48" t="s">
        <v>1</v>
      </c>
      <c r="D1375" s="48">
        <v>94</v>
      </c>
      <c r="E1375" s="49" t="s">
        <v>479</v>
      </c>
      <c r="F1375" s="48">
        <v>941</v>
      </c>
      <c r="G1375" s="49" t="s">
        <v>480</v>
      </c>
      <c r="H1375" s="36">
        <v>1941100523</v>
      </c>
      <c r="I1375" s="48" t="s">
        <v>527</v>
      </c>
      <c r="J1375" s="40">
        <v>-390</v>
      </c>
      <c r="K1375" s="33">
        <v>0</v>
      </c>
      <c r="L1375" s="40">
        <v>-1000</v>
      </c>
      <c r="M1375" s="16"/>
      <c r="N1375" s="16"/>
      <c r="O1375" s="16"/>
      <c r="Q1375" s="4"/>
      <c r="R1375" s="5"/>
      <c r="S1375" s="2"/>
      <c r="T1375" s="2"/>
      <c r="U1375" s="2"/>
      <c r="V1375" s="2"/>
      <c r="W1375" s="2"/>
      <c r="X1375" s="2"/>
      <c r="Y1375" s="2"/>
      <c r="Z1375" s="2"/>
    </row>
    <row r="1376" spans="1:26" outlineLevel="2" x14ac:dyDescent="0.25">
      <c r="A1376" s="35" t="s">
        <v>1244</v>
      </c>
      <c r="B1376" s="48">
        <v>2</v>
      </c>
      <c r="C1376" s="48" t="s">
        <v>1</v>
      </c>
      <c r="D1376" s="48">
        <v>94</v>
      </c>
      <c r="E1376" s="49" t="s">
        <v>479</v>
      </c>
      <c r="F1376" s="48">
        <v>941</v>
      </c>
      <c r="G1376" s="49" t="s">
        <v>480</v>
      </c>
      <c r="H1376" s="36">
        <v>1941100530</v>
      </c>
      <c r="I1376" s="48" t="s">
        <v>1182</v>
      </c>
      <c r="J1376" s="40">
        <v>0</v>
      </c>
      <c r="K1376" s="33">
        <v>-14985.36</v>
      </c>
      <c r="L1376" s="40">
        <v>-65000</v>
      </c>
      <c r="M1376" s="16"/>
      <c r="N1376" s="16"/>
      <c r="O1376" s="16"/>
      <c r="Q1376" s="4"/>
      <c r="R1376" s="5"/>
      <c r="S1376" s="2"/>
      <c r="T1376" s="2"/>
      <c r="U1376" s="2"/>
      <c r="V1376" s="2"/>
      <c r="W1376" s="2"/>
      <c r="X1376" s="2"/>
      <c r="Y1376" s="2"/>
      <c r="Z1376" s="2"/>
    </row>
    <row r="1377" spans="1:26" outlineLevel="2" x14ac:dyDescent="0.25">
      <c r="A1377" s="35" t="s">
        <v>1244</v>
      </c>
      <c r="B1377" s="48">
        <v>2</v>
      </c>
      <c r="C1377" s="48" t="s">
        <v>1</v>
      </c>
      <c r="D1377" s="48">
        <v>94</v>
      </c>
      <c r="E1377" s="49" t="s">
        <v>479</v>
      </c>
      <c r="F1377" s="48">
        <v>941</v>
      </c>
      <c r="G1377" s="49" t="s">
        <v>480</v>
      </c>
      <c r="H1377" s="36">
        <v>1941100533</v>
      </c>
      <c r="I1377" s="48" t="s">
        <v>1183</v>
      </c>
      <c r="J1377" s="40">
        <v>0</v>
      </c>
      <c r="K1377" s="33">
        <v>-25046.560000000001</v>
      </c>
      <c r="L1377" s="40">
        <v>0</v>
      </c>
      <c r="M1377" s="16"/>
      <c r="N1377" s="16"/>
      <c r="O1377" s="16"/>
      <c r="Q1377" s="4"/>
      <c r="R1377" s="5"/>
      <c r="S1377" s="2"/>
      <c r="T1377" s="2"/>
      <c r="U1377" s="2"/>
      <c r="V1377" s="2"/>
      <c r="W1377" s="2"/>
      <c r="X1377" s="2"/>
      <c r="Y1377" s="2"/>
      <c r="Z1377" s="2"/>
    </row>
    <row r="1378" spans="1:26" outlineLevel="2" x14ac:dyDescent="0.25">
      <c r="A1378" s="35" t="s">
        <v>1244</v>
      </c>
      <c r="B1378" s="48">
        <v>2</v>
      </c>
      <c r="C1378" s="48" t="s">
        <v>1</v>
      </c>
      <c r="D1378" s="48">
        <v>94</v>
      </c>
      <c r="E1378" s="49" t="s">
        <v>479</v>
      </c>
      <c r="F1378" s="48">
        <v>941</v>
      </c>
      <c r="G1378" s="49" t="s">
        <v>480</v>
      </c>
      <c r="H1378" s="36">
        <v>1941100534</v>
      </c>
      <c r="I1378" s="48" t="s">
        <v>1184</v>
      </c>
      <c r="J1378" s="40">
        <v>0</v>
      </c>
      <c r="K1378" s="33">
        <v>-20003.07</v>
      </c>
      <c r="L1378" s="40">
        <v>-55000</v>
      </c>
      <c r="M1378" s="16"/>
      <c r="N1378" s="16"/>
      <c r="O1378" s="16"/>
      <c r="Q1378" s="4"/>
      <c r="R1378" s="5"/>
      <c r="S1378" s="2"/>
      <c r="T1378" s="2"/>
      <c r="U1378" s="2"/>
      <c r="V1378" s="2"/>
      <c r="W1378" s="2"/>
      <c r="X1378" s="2"/>
      <c r="Y1378" s="2"/>
      <c r="Z1378" s="2"/>
    </row>
    <row r="1379" spans="1:26" outlineLevel="2" x14ac:dyDescent="0.25">
      <c r="A1379" s="35" t="s">
        <v>1244</v>
      </c>
      <c r="B1379" s="48">
        <v>2</v>
      </c>
      <c r="C1379" s="48" t="s">
        <v>1</v>
      </c>
      <c r="D1379" s="48">
        <v>94</v>
      </c>
      <c r="E1379" s="49" t="s">
        <v>479</v>
      </c>
      <c r="F1379" s="48">
        <v>941</v>
      </c>
      <c r="G1379" s="49" t="s">
        <v>480</v>
      </c>
      <c r="H1379" s="36">
        <v>1941100535</v>
      </c>
      <c r="I1379" s="48" t="s">
        <v>1185</v>
      </c>
      <c r="J1379" s="40">
        <v>-54381.22</v>
      </c>
      <c r="K1379" s="33">
        <v>-38196.6</v>
      </c>
      <c r="L1379" s="40">
        <v>0</v>
      </c>
      <c r="M1379" s="16"/>
      <c r="N1379" s="16"/>
      <c r="O1379" s="16"/>
      <c r="Q1379" s="4"/>
      <c r="R1379" s="5"/>
      <c r="S1379" s="2"/>
      <c r="T1379" s="2"/>
      <c r="U1379" s="2"/>
      <c r="V1379" s="2"/>
      <c r="W1379" s="2"/>
      <c r="X1379" s="2"/>
      <c r="Y1379" s="2"/>
      <c r="Z1379" s="2"/>
    </row>
    <row r="1380" spans="1:26" outlineLevel="2" x14ac:dyDescent="0.25">
      <c r="A1380" s="35" t="s">
        <v>1244</v>
      </c>
      <c r="B1380" s="48">
        <v>2</v>
      </c>
      <c r="C1380" s="48" t="s">
        <v>1</v>
      </c>
      <c r="D1380" s="48">
        <v>94</v>
      </c>
      <c r="E1380" s="49" t="s">
        <v>479</v>
      </c>
      <c r="F1380" s="48">
        <v>941</v>
      </c>
      <c r="G1380" s="49" t="s">
        <v>480</v>
      </c>
      <c r="H1380" s="36">
        <v>1941100536</v>
      </c>
      <c r="I1380" s="48" t="s">
        <v>1186</v>
      </c>
      <c r="J1380" s="40">
        <v>-51905.82</v>
      </c>
      <c r="K1380" s="33">
        <v>-2254.64</v>
      </c>
      <c r="L1380" s="40">
        <v>0</v>
      </c>
      <c r="M1380" s="16"/>
      <c r="N1380" s="16"/>
      <c r="O1380" s="16"/>
      <c r="Q1380" s="4"/>
      <c r="R1380" s="5"/>
      <c r="S1380" s="2"/>
      <c r="T1380" s="2"/>
      <c r="U1380" s="2"/>
      <c r="V1380" s="2"/>
      <c r="W1380" s="2"/>
      <c r="X1380" s="2"/>
      <c r="Y1380" s="2"/>
      <c r="Z1380" s="2"/>
    </row>
    <row r="1381" spans="1:26" outlineLevel="2" x14ac:dyDescent="0.25">
      <c r="A1381" s="35" t="s">
        <v>1244</v>
      </c>
      <c r="B1381" s="48">
        <v>2</v>
      </c>
      <c r="C1381" s="48" t="s">
        <v>1</v>
      </c>
      <c r="D1381" s="48">
        <v>94</v>
      </c>
      <c r="E1381" s="49" t="s">
        <v>479</v>
      </c>
      <c r="F1381" s="48">
        <v>941</v>
      </c>
      <c r="G1381" s="49" t="s">
        <v>480</v>
      </c>
      <c r="H1381" s="36">
        <v>1941100537</v>
      </c>
      <c r="I1381" s="48" t="s">
        <v>1187</v>
      </c>
      <c r="J1381" s="40">
        <v>-34231.699999999997</v>
      </c>
      <c r="K1381" s="33">
        <v>-7602.78</v>
      </c>
      <c r="L1381" s="40">
        <v>0</v>
      </c>
      <c r="M1381" s="16"/>
      <c r="N1381" s="16"/>
      <c r="O1381" s="16"/>
      <c r="Q1381" s="4"/>
      <c r="R1381" s="5"/>
      <c r="S1381" s="2"/>
      <c r="T1381" s="2"/>
      <c r="U1381" s="2"/>
      <c r="V1381" s="2"/>
      <c r="W1381" s="2"/>
      <c r="X1381" s="2"/>
      <c r="Y1381" s="2"/>
      <c r="Z1381" s="2"/>
    </row>
    <row r="1382" spans="1:26" outlineLevel="2" x14ac:dyDescent="0.25">
      <c r="A1382" s="35" t="s">
        <v>1244</v>
      </c>
      <c r="B1382" s="48">
        <v>2</v>
      </c>
      <c r="C1382" s="48" t="s">
        <v>1</v>
      </c>
      <c r="D1382" s="48">
        <v>94</v>
      </c>
      <c r="E1382" s="49" t="s">
        <v>479</v>
      </c>
      <c r="F1382" s="48">
        <v>941</v>
      </c>
      <c r="G1382" s="49" t="s">
        <v>480</v>
      </c>
      <c r="H1382" s="36">
        <v>1941100540</v>
      </c>
      <c r="I1382" s="48" t="s">
        <v>529</v>
      </c>
      <c r="J1382" s="40">
        <v>-16389.560000000001</v>
      </c>
      <c r="K1382" s="33">
        <v>-30855.66</v>
      </c>
      <c r="L1382" s="40">
        <v>-17000</v>
      </c>
      <c r="M1382" s="16"/>
      <c r="N1382" s="16"/>
      <c r="O1382" s="16"/>
      <c r="Q1382" s="4"/>
      <c r="R1382" s="5"/>
      <c r="S1382" s="2"/>
      <c r="T1382" s="2"/>
      <c r="U1382" s="2"/>
      <c r="V1382" s="2"/>
      <c r="W1382" s="2"/>
      <c r="X1382" s="2"/>
      <c r="Y1382" s="2"/>
      <c r="Z1382" s="2"/>
    </row>
    <row r="1383" spans="1:26" outlineLevel="2" x14ac:dyDescent="0.25">
      <c r="A1383" s="35" t="s">
        <v>1244</v>
      </c>
      <c r="B1383" s="49">
        <v>2</v>
      </c>
      <c r="C1383" s="49" t="s">
        <v>1</v>
      </c>
      <c r="D1383" s="49">
        <v>94</v>
      </c>
      <c r="E1383" s="49" t="s">
        <v>479</v>
      </c>
      <c r="F1383" s="49">
        <v>941</v>
      </c>
      <c r="G1383" s="49" t="s">
        <v>480</v>
      </c>
      <c r="H1383" s="36">
        <v>1941100711</v>
      </c>
      <c r="I1383" s="49" t="s">
        <v>1188</v>
      </c>
      <c r="J1383" s="50">
        <v>0</v>
      </c>
      <c r="K1383" s="33">
        <v>-10978</v>
      </c>
      <c r="L1383" s="40">
        <v>-100000</v>
      </c>
      <c r="M1383" s="16"/>
      <c r="N1383" s="16"/>
      <c r="O1383" s="16"/>
      <c r="Q1383" s="4"/>
      <c r="R1383" s="5"/>
      <c r="S1383" s="2"/>
      <c r="T1383" s="2"/>
      <c r="U1383" s="2"/>
      <c r="V1383" s="2"/>
      <c r="W1383" s="2"/>
      <c r="X1383" s="2"/>
      <c r="Y1383" s="2"/>
      <c r="Z1383" s="2"/>
    </row>
    <row r="1384" spans="1:26" outlineLevel="2" x14ac:dyDescent="0.25">
      <c r="A1384" s="35" t="s">
        <v>1244</v>
      </c>
      <c r="B1384" s="49">
        <v>2</v>
      </c>
      <c r="C1384" s="49" t="s">
        <v>1</v>
      </c>
      <c r="D1384" s="49">
        <v>94</v>
      </c>
      <c r="E1384" s="49" t="s">
        <v>479</v>
      </c>
      <c r="F1384" s="49">
        <v>941</v>
      </c>
      <c r="G1384" s="49" t="s">
        <v>480</v>
      </c>
      <c r="H1384" s="36">
        <v>1941100712</v>
      </c>
      <c r="I1384" s="49" t="s">
        <v>1189</v>
      </c>
      <c r="J1384" s="50">
        <v>0</v>
      </c>
      <c r="K1384" s="33">
        <v>-5200</v>
      </c>
      <c r="L1384" s="40">
        <v>-100000</v>
      </c>
      <c r="M1384" s="16"/>
      <c r="N1384" s="16"/>
      <c r="O1384" s="16"/>
      <c r="Q1384" s="4"/>
      <c r="R1384" s="5"/>
      <c r="S1384" s="2"/>
      <c r="T1384" s="2"/>
      <c r="U1384" s="2"/>
      <c r="V1384" s="2"/>
      <c r="W1384" s="2"/>
      <c r="X1384" s="2"/>
      <c r="Y1384" s="2"/>
      <c r="Z1384" s="2"/>
    </row>
    <row r="1385" spans="1:26" outlineLevel="2" x14ac:dyDescent="0.25">
      <c r="A1385" s="35" t="s">
        <v>1244</v>
      </c>
      <c r="B1385" s="48">
        <v>2</v>
      </c>
      <c r="C1385" s="48" t="s">
        <v>1</v>
      </c>
      <c r="D1385" s="48">
        <v>94</v>
      </c>
      <c r="E1385" s="49" t="s">
        <v>479</v>
      </c>
      <c r="F1385" s="48">
        <v>941</v>
      </c>
      <c r="G1385" s="49" t="s">
        <v>480</v>
      </c>
      <c r="H1385" s="36">
        <v>1941100730</v>
      </c>
      <c r="I1385" s="48" t="s">
        <v>1190</v>
      </c>
      <c r="J1385" s="40">
        <v>-194898</v>
      </c>
      <c r="K1385" s="33">
        <v>-107793.32</v>
      </c>
      <c r="L1385" s="40">
        <v>-178000</v>
      </c>
      <c r="M1385" s="16"/>
      <c r="N1385" s="16"/>
      <c r="O1385" s="16"/>
      <c r="Q1385" s="4"/>
      <c r="R1385" s="5"/>
      <c r="S1385" s="2"/>
      <c r="T1385" s="2"/>
      <c r="U1385" s="2"/>
      <c r="V1385" s="2"/>
      <c r="W1385" s="2"/>
      <c r="X1385" s="2"/>
      <c r="Y1385" s="2"/>
      <c r="Z1385" s="2"/>
    </row>
    <row r="1386" spans="1:26" outlineLevel="2" x14ac:dyDescent="0.25">
      <c r="A1386" s="35" t="s">
        <v>1244</v>
      </c>
      <c r="B1386" s="48">
        <v>2</v>
      </c>
      <c r="C1386" s="48" t="s">
        <v>1</v>
      </c>
      <c r="D1386" s="48">
        <v>94</v>
      </c>
      <c r="E1386" s="49" t="s">
        <v>479</v>
      </c>
      <c r="F1386" s="48">
        <v>941</v>
      </c>
      <c r="G1386" s="49" t="s">
        <v>480</v>
      </c>
      <c r="H1386" s="36">
        <v>1941100731</v>
      </c>
      <c r="I1386" s="48" t="s">
        <v>1191</v>
      </c>
      <c r="J1386" s="40">
        <v>-1619349.14</v>
      </c>
      <c r="K1386" s="33">
        <v>-1696405.13</v>
      </c>
      <c r="L1386" s="40">
        <v>-1750000</v>
      </c>
      <c r="M1386" s="16"/>
      <c r="N1386" s="16"/>
      <c r="O1386" s="16"/>
      <c r="Q1386" s="4"/>
      <c r="R1386" s="5"/>
      <c r="S1386" s="2"/>
      <c r="T1386" s="2"/>
      <c r="U1386" s="2"/>
      <c r="V1386" s="2"/>
      <c r="W1386" s="2"/>
      <c r="X1386" s="2"/>
      <c r="Y1386" s="2"/>
      <c r="Z1386" s="2"/>
    </row>
    <row r="1387" spans="1:26" outlineLevel="2" x14ac:dyDescent="0.25">
      <c r="A1387" s="35" t="s">
        <v>1244</v>
      </c>
      <c r="B1387" s="48">
        <v>2</v>
      </c>
      <c r="C1387" s="48" t="s">
        <v>1</v>
      </c>
      <c r="D1387" s="48">
        <v>94</v>
      </c>
      <c r="E1387" s="49" t="s">
        <v>479</v>
      </c>
      <c r="F1387" s="48">
        <v>941</v>
      </c>
      <c r="G1387" s="49" t="s">
        <v>480</v>
      </c>
      <c r="H1387" s="36">
        <v>1941100732</v>
      </c>
      <c r="I1387" s="48" t="s">
        <v>678</v>
      </c>
      <c r="J1387" s="40">
        <v>-527354.1</v>
      </c>
      <c r="K1387" s="33">
        <v>-415202.22</v>
      </c>
      <c r="L1387" s="40">
        <v>-402000</v>
      </c>
      <c r="M1387" s="16"/>
      <c r="N1387" s="16"/>
      <c r="O1387" s="16"/>
      <c r="Q1387" s="4"/>
      <c r="R1387" s="5"/>
      <c r="S1387" s="2"/>
      <c r="T1387" s="2"/>
      <c r="U1387" s="2"/>
      <c r="V1387" s="2"/>
      <c r="W1387" s="2"/>
      <c r="X1387" s="2"/>
      <c r="Y1387" s="2"/>
      <c r="Z1387" s="2"/>
    </row>
    <row r="1388" spans="1:26" outlineLevel="2" x14ac:dyDescent="0.25">
      <c r="A1388" s="47" t="s">
        <v>1244</v>
      </c>
      <c r="B1388" s="48">
        <v>2</v>
      </c>
      <c r="C1388" s="48" t="s">
        <v>1</v>
      </c>
      <c r="D1388" s="48">
        <v>94</v>
      </c>
      <c r="E1388" s="49" t="s">
        <v>479</v>
      </c>
      <c r="F1388" s="48">
        <v>941</v>
      </c>
      <c r="G1388" s="49" t="s">
        <v>480</v>
      </c>
      <c r="H1388" s="36">
        <v>1941100733</v>
      </c>
      <c r="I1388" s="48" t="s">
        <v>679</v>
      </c>
      <c r="J1388" s="40">
        <v>-274947</v>
      </c>
      <c r="K1388" s="33">
        <v>-147663.51</v>
      </c>
      <c r="L1388" s="40">
        <v>-270000</v>
      </c>
      <c r="M1388" s="16"/>
      <c r="N1388" s="16"/>
      <c r="O1388" s="16"/>
      <c r="Q1388" s="4"/>
      <c r="R1388" s="5"/>
      <c r="S1388" s="2"/>
      <c r="T1388" s="2"/>
      <c r="U1388" s="2"/>
      <c r="V1388" s="2"/>
      <c r="W1388" s="2"/>
      <c r="X1388" s="2"/>
      <c r="Y1388" s="2"/>
      <c r="Z1388" s="2"/>
    </row>
    <row r="1389" spans="1:26" outlineLevel="2" x14ac:dyDescent="0.25">
      <c r="A1389" s="35" t="s">
        <v>1244</v>
      </c>
      <c r="B1389" s="48">
        <v>2</v>
      </c>
      <c r="C1389" s="48" t="s">
        <v>1</v>
      </c>
      <c r="D1389" s="48">
        <v>94</v>
      </c>
      <c r="E1389" s="49" t="s">
        <v>479</v>
      </c>
      <c r="F1389" s="48">
        <v>941</v>
      </c>
      <c r="G1389" s="49" t="s">
        <v>480</v>
      </c>
      <c r="H1389" s="36">
        <v>1941100750</v>
      </c>
      <c r="I1389" s="48" t="s">
        <v>534</v>
      </c>
      <c r="J1389" s="40">
        <v>-146239.20000000001</v>
      </c>
      <c r="K1389" s="33">
        <v>-134182.73000000001</v>
      </c>
      <c r="L1389" s="40">
        <v>-135000</v>
      </c>
      <c r="M1389" s="16"/>
      <c r="N1389" s="16"/>
      <c r="O1389" s="16"/>
      <c r="Q1389" s="4"/>
      <c r="R1389" s="5"/>
      <c r="S1389" s="2"/>
      <c r="T1389" s="2"/>
      <c r="U1389" s="2"/>
      <c r="V1389" s="2"/>
      <c r="W1389" s="2"/>
      <c r="X1389" s="2"/>
      <c r="Y1389" s="2"/>
      <c r="Z1389" s="2"/>
    </row>
    <row r="1390" spans="1:26" outlineLevel="2" x14ac:dyDescent="0.25">
      <c r="A1390" s="47" t="s">
        <v>1244</v>
      </c>
      <c r="B1390" s="48">
        <v>2</v>
      </c>
      <c r="C1390" s="48" t="s">
        <v>1</v>
      </c>
      <c r="D1390" s="48">
        <v>94</v>
      </c>
      <c r="E1390" s="49" t="s">
        <v>479</v>
      </c>
      <c r="F1390" s="48">
        <v>941</v>
      </c>
      <c r="G1390" s="49" t="s">
        <v>480</v>
      </c>
      <c r="H1390" s="36">
        <v>1941100755</v>
      </c>
      <c r="I1390" s="48" t="s">
        <v>1192</v>
      </c>
      <c r="J1390" s="40">
        <v>-14927.74</v>
      </c>
      <c r="K1390" s="33">
        <v>-9807.31</v>
      </c>
      <c r="L1390" s="40">
        <v>-17000</v>
      </c>
      <c r="M1390" s="16"/>
      <c r="N1390" s="16"/>
      <c r="O1390" s="16"/>
      <c r="Q1390" s="4"/>
      <c r="R1390" s="5"/>
      <c r="S1390" s="2"/>
      <c r="T1390" s="2"/>
      <c r="U1390" s="2"/>
      <c r="V1390" s="2"/>
      <c r="W1390" s="2"/>
      <c r="X1390" s="2"/>
      <c r="Y1390" s="2"/>
      <c r="Z1390" s="2"/>
    </row>
    <row r="1391" spans="1:26" outlineLevel="2" x14ac:dyDescent="0.25">
      <c r="A1391" s="47" t="s">
        <v>1244</v>
      </c>
      <c r="B1391" s="48">
        <v>2</v>
      </c>
      <c r="C1391" s="48" t="s">
        <v>1</v>
      </c>
      <c r="D1391" s="48">
        <v>94</v>
      </c>
      <c r="E1391" s="49" t="s">
        <v>479</v>
      </c>
      <c r="F1391" s="48">
        <v>941</v>
      </c>
      <c r="G1391" s="49" t="s">
        <v>480</v>
      </c>
      <c r="H1391" s="48">
        <v>1941100767</v>
      </c>
      <c r="I1391" s="48" t="s">
        <v>584</v>
      </c>
      <c r="J1391" s="40">
        <v>-2733205.14</v>
      </c>
      <c r="K1391" s="33">
        <v>-2912223.34</v>
      </c>
      <c r="L1391" s="40">
        <v>-2811000</v>
      </c>
      <c r="M1391" s="22"/>
      <c r="N1391" s="22"/>
      <c r="O1391" s="22"/>
      <c r="Q1391" s="4"/>
      <c r="R1391" s="5"/>
      <c r="S1391" s="2"/>
      <c r="T1391" s="2"/>
      <c r="U1391" s="2"/>
      <c r="V1391" s="2"/>
      <c r="W1391" s="2"/>
      <c r="X1391" s="2"/>
      <c r="Y1391" s="2"/>
      <c r="Z1391" s="2"/>
    </row>
    <row r="1392" spans="1:26" outlineLevel="2" x14ac:dyDescent="0.25">
      <c r="A1392" s="47" t="s">
        <v>1244</v>
      </c>
      <c r="B1392" s="48">
        <v>2</v>
      </c>
      <c r="C1392" s="36" t="s">
        <v>1</v>
      </c>
      <c r="D1392" s="48">
        <v>94</v>
      </c>
      <c r="E1392" s="49" t="s">
        <v>479</v>
      </c>
      <c r="F1392" s="48">
        <v>941</v>
      </c>
      <c r="G1392" s="49" t="s">
        <v>480</v>
      </c>
      <c r="H1392" s="48">
        <v>1941100780</v>
      </c>
      <c r="I1392" s="48" t="s">
        <v>560</v>
      </c>
      <c r="J1392" s="40">
        <v>-29263.68</v>
      </c>
      <c r="K1392" s="33">
        <v>-51157.03</v>
      </c>
      <c r="L1392" s="40">
        <v>-45000</v>
      </c>
      <c r="M1392" s="22"/>
      <c r="N1392" s="22"/>
      <c r="O1392" s="22"/>
      <c r="Q1392" s="4"/>
      <c r="R1392" s="5"/>
      <c r="S1392" s="2"/>
      <c r="T1392" s="2"/>
      <c r="U1392" s="2"/>
      <c r="V1392" s="2"/>
      <c r="W1392" s="2"/>
      <c r="X1392" s="2"/>
      <c r="Y1392" s="2"/>
      <c r="Z1392" s="2"/>
    </row>
    <row r="1393" spans="1:26" outlineLevel="2" x14ac:dyDescent="0.25">
      <c r="A1393" s="47" t="s">
        <v>1244</v>
      </c>
      <c r="B1393" s="48">
        <v>2</v>
      </c>
      <c r="C1393" s="36" t="s">
        <v>1</v>
      </c>
      <c r="D1393" s="48">
        <v>94</v>
      </c>
      <c r="E1393" s="49" t="s">
        <v>479</v>
      </c>
      <c r="F1393" s="48">
        <v>941</v>
      </c>
      <c r="G1393" s="49" t="s">
        <v>480</v>
      </c>
      <c r="H1393" s="48">
        <v>1941100930</v>
      </c>
      <c r="I1393" s="48" t="s">
        <v>541</v>
      </c>
      <c r="J1393" s="40">
        <v>-1820.16</v>
      </c>
      <c r="K1393" s="33">
        <v>0</v>
      </c>
      <c r="L1393" s="40">
        <v>0</v>
      </c>
      <c r="M1393" s="22"/>
      <c r="N1393" s="22"/>
      <c r="O1393" s="22"/>
      <c r="Q1393" s="4"/>
      <c r="R1393" s="5"/>
      <c r="S1393" s="2"/>
      <c r="T1393" s="2"/>
      <c r="U1393" s="2"/>
      <c r="V1393" s="2"/>
      <c r="W1393" s="2"/>
      <c r="X1393" s="2"/>
      <c r="Y1393" s="2"/>
      <c r="Z1393" s="2"/>
    </row>
    <row r="1394" spans="1:26" outlineLevel="2" x14ac:dyDescent="0.25">
      <c r="A1394" s="47" t="s">
        <v>1244</v>
      </c>
      <c r="B1394" s="48">
        <v>2</v>
      </c>
      <c r="C1394" s="36" t="s">
        <v>1</v>
      </c>
      <c r="D1394" s="48">
        <v>94</v>
      </c>
      <c r="E1394" s="49" t="s">
        <v>479</v>
      </c>
      <c r="F1394" s="48">
        <v>941</v>
      </c>
      <c r="G1394" s="49" t="s">
        <v>480</v>
      </c>
      <c r="H1394" s="48">
        <v>1941101531</v>
      </c>
      <c r="I1394" s="48" t="s">
        <v>1193</v>
      </c>
      <c r="J1394" s="39">
        <v>-870.26</v>
      </c>
      <c r="K1394" s="33">
        <v>0</v>
      </c>
      <c r="L1394" s="40">
        <v>0</v>
      </c>
      <c r="M1394" s="22"/>
      <c r="N1394" s="22"/>
      <c r="O1394" s="22"/>
      <c r="Q1394" s="4"/>
      <c r="R1394" s="5"/>
      <c r="S1394" s="2"/>
      <c r="T1394" s="2"/>
      <c r="U1394" s="2"/>
      <c r="V1394" s="2"/>
      <c r="W1394" s="2"/>
      <c r="X1394" s="2"/>
      <c r="Y1394" s="2"/>
      <c r="Z1394" s="2"/>
    </row>
    <row r="1395" spans="1:26" outlineLevel="2" x14ac:dyDescent="0.25">
      <c r="A1395" s="47" t="s">
        <v>1244</v>
      </c>
      <c r="B1395" s="48">
        <v>2</v>
      </c>
      <c r="C1395" s="36" t="s">
        <v>1</v>
      </c>
      <c r="D1395" s="48">
        <v>94</v>
      </c>
      <c r="E1395" s="49" t="s">
        <v>479</v>
      </c>
      <c r="F1395" s="48">
        <v>941</v>
      </c>
      <c r="G1395" s="49" t="s">
        <v>480</v>
      </c>
      <c r="H1395" s="48">
        <v>1941101536</v>
      </c>
      <c r="I1395" s="48" t="s">
        <v>1251</v>
      </c>
      <c r="J1395" s="39">
        <v>0</v>
      </c>
      <c r="K1395" s="33">
        <v>-8168.83</v>
      </c>
      <c r="L1395" s="40">
        <v>-11000</v>
      </c>
      <c r="M1395" s="22"/>
      <c r="N1395" s="22"/>
      <c r="O1395" s="22"/>
      <c r="Q1395" s="4"/>
      <c r="R1395" s="5"/>
      <c r="S1395" s="2"/>
      <c r="T1395" s="2"/>
      <c r="U1395" s="2"/>
      <c r="V1395" s="2"/>
      <c r="W1395" s="2"/>
      <c r="X1395" s="2"/>
      <c r="Y1395" s="2"/>
      <c r="Z1395" s="2"/>
    </row>
    <row r="1396" spans="1:26" outlineLevel="2" x14ac:dyDescent="0.25">
      <c r="A1396" s="47" t="s">
        <v>1244</v>
      </c>
      <c r="B1396" s="48">
        <v>2</v>
      </c>
      <c r="C1396" s="36" t="s">
        <v>1</v>
      </c>
      <c r="D1396" s="48">
        <v>94</v>
      </c>
      <c r="E1396" s="49" t="s">
        <v>479</v>
      </c>
      <c r="F1396" s="48">
        <v>941</v>
      </c>
      <c r="G1396" s="49" t="s">
        <v>480</v>
      </c>
      <c r="H1396" s="48">
        <v>1941101538</v>
      </c>
      <c r="I1396" s="48" t="s">
        <v>1197</v>
      </c>
      <c r="J1396" s="40">
        <v>0</v>
      </c>
      <c r="K1396" s="33">
        <v>-35988.699999999997</v>
      </c>
      <c r="L1396" s="40">
        <v>0</v>
      </c>
      <c r="M1396" s="22"/>
      <c r="N1396" s="22"/>
      <c r="O1396" s="22"/>
      <c r="Q1396" s="4"/>
      <c r="R1396" s="5"/>
      <c r="S1396" s="2"/>
      <c r="T1396" s="2"/>
      <c r="U1396" s="2"/>
      <c r="V1396" s="2"/>
      <c r="W1396" s="2"/>
      <c r="X1396" s="2"/>
      <c r="Y1396" s="2"/>
      <c r="Z1396" s="2"/>
    </row>
    <row r="1397" spans="1:26" outlineLevel="2" x14ac:dyDescent="0.25">
      <c r="A1397" s="47" t="s">
        <v>1244</v>
      </c>
      <c r="B1397" s="48">
        <v>2</v>
      </c>
      <c r="C1397" s="36" t="s">
        <v>1</v>
      </c>
      <c r="D1397" s="48">
        <v>94</v>
      </c>
      <c r="E1397" s="49" t="s">
        <v>479</v>
      </c>
      <c r="F1397" s="48">
        <v>941</v>
      </c>
      <c r="G1397" s="49" t="s">
        <v>480</v>
      </c>
      <c r="H1397" s="48">
        <v>1941101730</v>
      </c>
      <c r="I1397" s="48" t="s">
        <v>1198</v>
      </c>
      <c r="J1397" s="40">
        <v>-1470.76</v>
      </c>
      <c r="K1397" s="33">
        <v>-1832.75</v>
      </c>
      <c r="L1397" s="40">
        <v>0</v>
      </c>
      <c r="M1397" s="22"/>
      <c r="N1397" s="22"/>
      <c r="O1397" s="22"/>
      <c r="Q1397" s="4"/>
      <c r="R1397" s="5"/>
      <c r="S1397" s="2"/>
      <c r="T1397" s="2"/>
      <c r="U1397" s="2"/>
      <c r="V1397" s="2"/>
      <c r="W1397" s="2"/>
      <c r="X1397" s="2"/>
      <c r="Y1397" s="2"/>
      <c r="Z1397" s="2"/>
    </row>
    <row r="1398" spans="1:26" outlineLevel="2" x14ac:dyDescent="0.25">
      <c r="A1398" s="47" t="s">
        <v>1244</v>
      </c>
      <c r="B1398" s="48">
        <v>2</v>
      </c>
      <c r="C1398" s="36" t="s">
        <v>1</v>
      </c>
      <c r="D1398" s="48">
        <v>94</v>
      </c>
      <c r="E1398" s="49" t="s">
        <v>479</v>
      </c>
      <c r="F1398" s="48">
        <v>941</v>
      </c>
      <c r="G1398" s="49" t="s">
        <v>480</v>
      </c>
      <c r="H1398" s="48">
        <v>1941101732</v>
      </c>
      <c r="I1398" s="48" t="s">
        <v>1199</v>
      </c>
      <c r="J1398" s="39">
        <v>-17598</v>
      </c>
      <c r="K1398" s="33">
        <v>0</v>
      </c>
      <c r="L1398" s="40">
        <v>0</v>
      </c>
      <c r="M1398" s="22"/>
      <c r="N1398" s="22"/>
      <c r="O1398" s="22"/>
      <c r="Q1398" s="4"/>
      <c r="R1398" s="5"/>
      <c r="S1398" s="2"/>
      <c r="T1398" s="2"/>
      <c r="U1398" s="2"/>
      <c r="V1398" s="2"/>
      <c r="W1398" s="2"/>
      <c r="X1398" s="2"/>
      <c r="Y1398" s="2"/>
      <c r="Z1398" s="2"/>
    </row>
    <row r="1399" spans="1:26" outlineLevel="1" x14ac:dyDescent="0.25">
      <c r="A1399" s="56" t="s">
        <v>1256</v>
      </c>
      <c r="B1399" s="48"/>
      <c r="C1399" s="36"/>
      <c r="D1399" s="48"/>
      <c r="F1399" s="48"/>
      <c r="H1399" s="48"/>
      <c r="I1399" s="48"/>
      <c r="J1399" s="40">
        <f>SUBTOTAL(9,J1370:J1398)</f>
        <v>-7546790.25</v>
      </c>
      <c r="K1399" s="33">
        <f>SUBTOTAL(9,K1370:K1398)</f>
        <v>-7749171.1699999999</v>
      </c>
      <c r="L1399" s="40">
        <f>SUBTOTAL(9,L1370:L1398)</f>
        <v>-8199000</v>
      </c>
      <c r="M1399" s="22"/>
      <c r="N1399" s="22"/>
      <c r="O1399" s="22"/>
      <c r="Q1399" s="4"/>
      <c r="R1399" s="5"/>
      <c r="S1399" s="2"/>
      <c r="T1399" s="2"/>
      <c r="U1399" s="2"/>
      <c r="V1399" s="2"/>
      <c r="W1399" s="2"/>
      <c r="X1399" s="2"/>
      <c r="Y1399" s="2"/>
      <c r="Z1399" s="2"/>
    </row>
    <row r="1400" spans="1:26" outlineLevel="2" x14ac:dyDescent="0.25">
      <c r="A1400" s="47" t="s">
        <v>485</v>
      </c>
      <c r="B1400" s="48">
        <v>2</v>
      </c>
      <c r="C1400" s="36" t="s">
        <v>1</v>
      </c>
      <c r="D1400" s="48">
        <v>97</v>
      </c>
      <c r="E1400" s="49" t="s">
        <v>485</v>
      </c>
      <c r="F1400" s="48">
        <v>972</v>
      </c>
      <c r="G1400" s="49" t="s">
        <v>486</v>
      </c>
      <c r="H1400" s="48">
        <v>1972000691</v>
      </c>
      <c r="I1400" s="36" t="s">
        <v>1200</v>
      </c>
      <c r="J1400" s="40">
        <v>-1883333.28</v>
      </c>
      <c r="K1400" s="33">
        <v>-1515277.93</v>
      </c>
      <c r="L1400" s="40">
        <v>-1000000</v>
      </c>
      <c r="M1400" s="22"/>
      <c r="N1400" s="22"/>
      <c r="O1400" s="22"/>
      <c r="Q1400" s="4"/>
      <c r="R1400" s="5"/>
      <c r="S1400" s="2"/>
      <c r="T1400" s="2"/>
      <c r="U1400" s="2"/>
      <c r="V1400" s="2"/>
      <c r="W1400" s="2"/>
      <c r="X1400" s="2"/>
      <c r="Y1400" s="2"/>
      <c r="Z1400" s="2"/>
    </row>
    <row r="1401" spans="1:26" outlineLevel="2" x14ac:dyDescent="0.25">
      <c r="A1401" s="47" t="s">
        <v>485</v>
      </c>
      <c r="B1401" s="48">
        <v>2</v>
      </c>
      <c r="C1401" s="36" t="s">
        <v>1</v>
      </c>
      <c r="D1401" s="48">
        <v>97</v>
      </c>
      <c r="E1401" s="49" t="s">
        <v>485</v>
      </c>
      <c r="F1401" s="48">
        <v>972</v>
      </c>
      <c r="G1401" s="49" t="s">
        <v>486</v>
      </c>
      <c r="H1401" s="48">
        <v>1972000692</v>
      </c>
      <c r="I1401" s="48" t="s">
        <v>1201</v>
      </c>
      <c r="J1401" s="40">
        <v>-183496.6</v>
      </c>
      <c r="K1401" s="33">
        <v>-363566.3</v>
      </c>
      <c r="L1401" s="40">
        <v>-303000</v>
      </c>
      <c r="M1401" s="22"/>
      <c r="N1401" s="22"/>
      <c r="O1401" s="22"/>
      <c r="Q1401" s="4"/>
      <c r="R1401" s="5"/>
      <c r="S1401" s="2"/>
      <c r="T1401" s="2"/>
      <c r="U1401" s="2"/>
      <c r="V1401" s="2"/>
      <c r="W1401" s="2"/>
      <c r="X1401" s="2"/>
      <c r="Y1401" s="2"/>
      <c r="Z1401" s="2"/>
    </row>
    <row r="1402" spans="1:26" outlineLevel="2" x14ac:dyDescent="0.25">
      <c r="A1402" s="47" t="s">
        <v>485</v>
      </c>
      <c r="B1402" s="48">
        <v>2</v>
      </c>
      <c r="C1402" s="48" t="s">
        <v>1</v>
      </c>
      <c r="D1402" s="48">
        <v>97</v>
      </c>
      <c r="E1402" s="49" t="s">
        <v>485</v>
      </c>
      <c r="F1402" s="48">
        <v>973</v>
      </c>
      <c r="G1402" s="49" t="s">
        <v>489</v>
      </c>
      <c r="H1402" s="48">
        <v>1973000750</v>
      </c>
      <c r="I1402" s="48" t="s">
        <v>1202</v>
      </c>
      <c r="J1402" s="40">
        <v>0</v>
      </c>
      <c r="K1402" s="33">
        <v>0</v>
      </c>
      <c r="L1402" s="40">
        <v>-32000</v>
      </c>
      <c r="M1402" s="22"/>
      <c r="N1402" s="22"/>
      <c r="O1402" s="22"/>
      <c r="Q1402" s="4"/>
      <c r="R1402" s="5"/>
      <c r="S1402" s="2"/>
      <c r="T1402" s="2"/>
      <c r="U1402" s="2"/>
      <c r="V1402" s="2"/>
      <c r="W1402" s="2"/>
      <c r="X1402" s="2"/>
      <c r="Y1402" s="2"/>
      <c r="Z1402" s="2"/>
    </row>
    <row r="1403" spans="1:26" outlineLevel="2" x14ac:dyDescent="0.25">
      <c r="A1403" s="47" t="s">
        <v>485</v>
      </c>
      <c r="B1403" s="48">
        <v>2</v>
      </c>
      <c r="C1403" s="48" t="s">
        <v>1</v>
      </c>
      <c r="D1403" s="48">
        <v>97</v>
      </c>
      <c r="E1403" s="49" t="s">
        <v>485</v>
      </c>
      <c r="F1403" s="48">
        <v>973</v>
      </c>
      <c r="G1403" s="49" t="s">
        <v>489</v>
      </c>
      <c r="H1403" s="48">
        <v>1973000752</v>
      </c>
      <c r="I1403" s="48" t="s">
        <v>1203</v>
      </c>
      <c r="J1403" s="40">
        <v>-973261.06</v>
      </c>
      <c r="K1403" s="33">
        <v>-904303.86</v>
      </c>
      <c r="L1403" s="40">
        <v>-809000</v>
      </c>
      <c r="M1403" s="22"/>
      <c r="N1403" s="22"/>
      <c r="O1403" s="22"/>
      <c r="Q1403" s="4"/>
      <c r="R1403" s="5"/>
      <c r="S1403" s="2"/>
      <c r="T1403" s="2"/>
      <c r="U1403" s="2"/>
      <c r="V1403" s="2"/>
      <c r="W1403" s="2"/>
      <c r="X1403" s="2"/>
      <c r="Y1403" s="2"/>
      <c r="Z1403" s="2"/>
    </row>
    <row r="1404" spans="1:26" outlineLevel="2" x14ac:dyDescent="0.25">
      <c r="A1404" s="47" t="s">
        <v>485</v>
      </c>
      <c r="B1404" s="48">
        <v>2</v>
      </c>
      <c r="C1404" s="48" t="s">
        <v>1</v>
      </c>
      <c r="D1404" s="48">
        <v>97</v>
      </c>
      <c r="E1404" s="49" t="s">
        <v>485</v>
      </c>
      <c r="F1404" s="48">
        <v>973</v>
      </c>
      <c r="G1404" s="49" t="s">
        <v>489</v>
      </c>
      <c r="H1404" s="48">
        <v>1973000754</v>
      </c>
      <c r="I1404" s="48" t="s">
        <v>1204</v>
      </c>
      <c r="J1404" s="40">
        <v>0</v>
      </c>
      <c r="K1404" s="33">
        <v>0</v>
      </c>
      <c r="L1404" s="40">
        <v>-7000</v>
      </c>
      <c r="M1404" s="22"/>
      <c r="N1404" s="22"/>
      <c r="O1404" s="22"/>
      <c r="Q1404" s="4"/>
      <c r="R1404" s="5"/>
      <c r="S1404" s="2"/>
      <c r="T1404" s="2"/>
      <c r="U1404" s="2"/>
      <c r="V1404" s="2"/>
      <c r="W1404" s="2"/>
      <c r="X1404" s="2"/>
      <c r="Y1404" s="2"/>
      <c r="Z1404" s="2"/>
    </row>
    <row r="1405" spans="1:26" outlineLevel="2" x14ac:dyDescent="0.25">
      <c r="A1405" s="35" t="s">
        <v>485</v>
      </c>
      <c r="B1405" s="48">
        <v>2</v>
      </c>
      <c r="C1405" s="48" t="s">
        <v>1</v>
      </c>
      <c r="D1405" s="48">
        <v>97</v>
      </c>
      <c r="E1405" s="49" t="s">
        <v>485</v>
      </c>
      <c r="F1405" s="48">
        <v>973</v>
      </c>
      <c r="G1405" s="49" t="s">
        <v>489</v>
      </c>
      <c r="H1405" s="48">
        <v>1973000757</v>
      </c>
      <c r="I1405" s="48" t="s">
        <v>1205</v>
      </c>
      <c r="J1405" s="40">
        <v>-99346</v>
      </c>
      <c r="K1405" s="33">
        <v>-99617</v>
      </c>
      <c r="L1405" s="40">
        <v>-135000</v>
      </c>
      <c r="M1405" s="22"/>
      <c r="N1405" s="22"/>
      <c r="O1405" s="22"/>
      <c r="Q1405" s="4"/>
      <c r="R1405" s="5"/>
      <c r="S1405" s="2"/>
      <c r="T1405" s="2"/>
      <c r="U1405" s="2"/>
      <c r="V1405" s="2"/>
      <c r="W1405" s="2"/>
      <c r="X1405" s="2"/>
      <c r="Y1405" s="2"/>
      <c r="Z1405" s="2"/>
    </row>
    <row r="1406" spans="1:26" outlineLevel="2" x14ac:dyDescent="0.25">
      <c r="A1406" s="35" t="s">
        <v>485</v>
      </c>
      <c r="B1406" s="48">
        <v>2</v>
      </c>
      <c r="C1406" s="48" t="s">
        <v>1</v>
      </c>
      <c r="D1406" s="48">
        <v>97</v>
      </c>
      <c r="E1406" s="49" t="s">
        <v>485</v>
      </c>
      <c r="F1406" s="48">
        <v>973</v>
      </c>
      <c r="G1406" s="49" t="s">
        <v>489</v>
      </c>
      <c r="H1406" s="48">
        <v>1973000758</v>
      </c>
      <c r="I1406" s="48" t="s">
        <v>1206</v>
      </c>
      <c r="J1406" s="50">
        <v>0</v>
      </c>
      <c r="K1406" s="33">
        <v>0</v>
      </c>
      <c r="L1406" s="40">
        <v>-152000</v>
      </c>
      <c r="M1406" s="22"/>
      <c r="N1406" s="22"/>
      <c r="O1406" s="22"/>
      <c r="Q1406" s="4"/>
      <c r="R1406" s="5"/>
      <c r="S1406" s="2"/>
      <c r="T1406" s="2"/>
      <c r="U1406" s="2"/>
      <c r="V1406" s="2"/>
      <c r="W1406" s="2"/>
      <c r="X1406" s="2"/>
      <c r="Y1406" s="2"/>
      <c r="Z1406" s="2"/>
    </row>
    <row r="1407" spans="1:26" outlineLevel="2" x14ac:dyDescent="0.25">
      <c r="A1407" s="35" t="s">
        <v>485</v>
      </c>
      <c r="B1407" s="48">
        <v>2</v>
      </c>
      <c r="C1407" s="48" t="s">
        <v>1</v>
      </c>
      <c r="D1407" s="48">
        <v>97</v>
      </c>
      <c r="E1407" s="49" t="s">
        <v>485</v>
      </c>
      <c r="F1407" s="48">
        <v>973</v>
      </c>
      <c r="G1407" s="49" t="s">
        <v>489</v>
      </c>
      <c r="H1407" s="48">
        <v>1973000759</v>
      </c>
      <c r="I1407" s="48" t="s">
        <v>1207</v>
      </c>
      <c r="J1407" s="50">
        <v>0</v>
      </c>
      <c r="K1407" s="33">
        <v>0</v>
      </c>
      <c r="L1407" s="40">
        <v>-18000</v>
      </c>
      <c r="M1407" s="22"/>
      <c r="N1407" s="22"/>
      <c r="O1407" s="22"/>
      <c r="Q1407" s="4"/>
      <c r="R1407" s="5"/>
      <c r="S1407" s="2"/>
      <c r="T1407" s="2"/>
      <c r="U1407" s="2"/>
      <c r="V1407" s="2"/>
      <c r="W1407" s="2"/>
      <c r="X1407" s="2"/>
      <c r="Y1407" s="2"/>
      <c r="Z1407" s="2"/>
    </row>
    <row r="1408" spans="1:26" outlineLevel="2" x14ac:dyDescent="0.25">
      <c r="A1408" s="35" t="s">
        <v>485</v>
      </c>
      <c r="B1408" s="48">
        <v>2</v>
      </c>
      <c r="C1408" s="48" t="s">
        <v>1</v>
      </c>
      <c r="D1408" s="48">
        <v>97</v>
      </c>
      <c r="E1408" s="49" t="s">
        <v>485</v>
      </c>
      <c r="F1408" s="48">
        <v>973</v>
      </c>
      <c r="G1408" s="49" t="s">
        <v>489</v>
      </c>
      <c r="H1408" s="48">
        <v>1973000812</v>
      </c>
      <c r="I1408" s="48" t="s">
        <v>1208</v>
      </c>
      <c r="J1408" s="40">
        <v>-1841040.05</v>
      </c>
      <c r="K1408" s="33">
        <v>-2032322.25</v>
      </c>
      <c r="L1408" s="40">
        <v>-2091000</v>
      </c>
      <c r="M1408" s="22"/>
      <c r="N1408" s="22"/>
      <c r="O1408" s="22"/>
      <c r="Q1408" s="4"/>
      <c r="R1408" s="5"/>
      <c r="S1408" s="2"/>
      <c r="T1408" s="2"/>
      <c r="U1408" s="2"/>
      <c r="V1408" s="2"/>
      <c r="W1408" s="2"/>
      <c r="X1408" s="2"/>
      <c r="Y1408" s="2"/>
      <c r="Z1408" s="2"/>
    </row>
    <row r="1409" spans="1:26" outlineLevel="2" x14ac:dyDescent="0.25">
      <c r="A1409" s="35" t="s">
        <v>485</v>
      </c>
      <c r="B1409" s="48">
        <v>2</v>
      </c>
      <c r="C1409" s="48" t="s">
        <v>1</v>
      </c>
      <c r="D1409" s="48">
        <v>97</v>
      </c>
      <c r="E1409" s="49" t="s">
        <v>485</v>
      </c>
      <c r="F1409" s="48">
        <v>973</v>
      </c>
      <c r="G1409" s="49" t="s">
        <v>489</v>
      </c>
      <c r="H1409" s="48">
        <v>1973000813</v>
      </c>
      <c r="I1409" s="48" t="s">
        <v>1209</v>
      </c>
      <c r="J1409" s="40">
        <v>-1796060</v>
      </c>
      <c r="K1409" s="33">
        <v>-1993216</v>
      </c>
      <c r="L1409" s="40">
        <v>-1905000</v>
      </c>
      <c r="M1409" s="22"/>
      <c r="N1409" s="22"/>
      <c r="O1409" s="22"/>
      <c r="Q1409" s="4"/>
      <c r="R1409" s="5"/>
      <c r="S1409" s="2"/>
      <c r="T1409" s="2"/>
      <c r="U1409" s="2"/>
      <c r="V1409" s="2"/>
      <c r="W1409" s="2"/>
      <c r="X1409" s="2"/>
      <c r="Y1409" s="2"/>
      <c r="Z1409" s="2"/>
    </row>
    <row r="1410" spans="1:26" outlineLevel="2" x14ac:dyDescent="0.25">
      <c r="A1410" s="47" t="s">
        <v>485</v>
      </c>
      <c r="B1410" s="48">
        <v>2</v>
      </c>
      <c r="C1410" s="48" t="s">
        <v>1</v>
      </c>
      <c r="D1410" s="48">
        <v>97</v>
      </c>
      <c r="E1410" s="49" t="s">
        <v>485</v>
      </c>
      <c r="F1410" s="48">
        <v>973</v>
      </c>
      <c r="G1410" s="49" t="s">
        <v>489</v>
      </c>
      <c r="H1410" s="48">
        <v>1973000980</v>
      </c>
      <c r="I1410" s="48" t="s">
        <v>1283</v>
      </c>
      <c r="J1410" s="50">
        <v>0</v>
      </c>
      <c r="K1410" s="33">
        <v>0</v>
      </c>
      <c r="L1410" s="40">
        <v>-1078000</v>
      </c>
      <c r="M1410" s="22"/>
      <c r="N1410" s="22"/>
      <c r="O1410" s="22"/>
      <c r="Q1410" s="4"/>
      <c r="R1410" s="5"/>
      <c r="S1410" s="2"/>
      <c r="T1410" s="2"/>
      <c r="U1410" s="2"/>
      <c r="V1410" s="2"/>
      <c r="W1410" s="2"/>
      <c r="X1410" s="2"/>
      <c r="Y1410" s="2"/>
      <c r="Z1410" s="2"/>
    </row>
    <row r="1411" spans="1:26" outlineLevel="2" x14ac:dyDescent="0.25">
      <c r="A1411" s="47" t="s">
        <v>485</v>
      </c>
      <c r="B1411" s="48">
        <v>2</v>
      </c>
      <c r="C1411" s="48" t="s">
        <v>1</v>
      </c>
      <c r="D1411" s="48">
        <v>97</v>
      </c>
      <c r="E1411" s="49" t="s">
        <v>485</v>
      </c>
      <c r="F1411" s="48">
        <v>973</v>
      </c>
      <c r="G1411" s="49" t="s">
        <v>489</v>
      </c>
      <c r="H1411" s="48">
        <v>1973000988</v>
      </c>
      <c r="I1411" s="48" t="s">
        <v>1210</v>
      </c>
      <c r="J1411" s="40">
        <v>0</v>
      </c>
      <c r="K1411" s="33">
        <v>0</v>
      </c>
      <c r="L1411" s="40">
        <v>-200000</v>
      </c>
      <c r="M1411" s="22"/>
      <c r="N1411" s="22"/>
      <c r="O1411" s="22"/>
      <c r="Q1411" s="4"/>
      <c r="R1411" s="5"/>
      <c r="S1411" s="2"/>
      <c r="T1411" s="2"/>
      <c r="U1411" s="2"/>
      <c r="V1411" s="2"/>
      <c r="W1411" s="2"/>
      <c r="X1411" s="2"/>
      <c r="Y1411" s="2"/>
      <c r="Z1411" s="2"/>
    </row>
    <row r="1412" spans="1:26" outlineLevel="2" x14ac:dyDescent="0.25">
      <c r="A1412" s="47" t="s">
        <v>485</v>
      </c>
      <c r="B1412" s="48">
        <v>2</v>
      </c>
      <c r="C1412" s="48" t="s">
        <v>1</v>
      </c>
      <c r="D1412" s="48">
        <v>97</v>
      </c>
      <c r="E1412" s="49" t="s">
        <v>485</v>
      </c>
      <c r="F1412" s="48">
        <v>973</v>
      </c>
      <c r="G1412" s="49" t="s">
        <v>489</v>
      </c>
      <c r="H1412" s="48">
        <v>1973100431</v>
      </c>
      <c r="I1412" s="48" t="s">
        <v>1211</v>
      </c>
      <c r="J1412" s="40">
        <v>-118296.42</v>
      </c>
      <c r="K1412" s="33">
        <v>-70332.429999999993</v>
      </c>
      <c r="L1412" s="40">
        <v>-128000</v>
      </c>
      <c r="M1412" s="22"/>
      <c r="N1412" s="22"/>
      <c r="O1412" s="22"/>
      <c r="Q1412" s="4"/>
      <c r="R1412" s="5"/>
      <c r="S1412" s="2"/>
      <c r="T1412" s="2"/>
      <c r="U1412" s="2"/>
      <c r="V1412" s="2"/>
      <c r="W1412" s="2"/>
      <c r="X1412" s="2"/>
      <c r="Y1412" s="2"/>
      <c r="Z1412" s="2"/>
    </row>
    <row r="1413" spans="1:26" outlineLevel="2" x14ac:dyDescent="0.25">
      <c r="A1413" s="47" t="s">
        <v>485</v>
      </c>
      <c r="B1413" s="48">
        <v>2</v>
      </c>
      <c r="C1413" s="48" t="s">
        <v>1</v>
      </c>
      <c r="D1413" s="48">
        <v>97</v>
      </c>
      <c r="E1413" s="49" t="s">
        <v>485</v>
      </c>
      <c r="F1413" s="48">
        <v>973</v>
      </c>
      <c r="G1413" s="49" t="s">
        <v>489</v>
      </c>
      <c r="H1413" s="48">
        <v>1973500750</v>
      </c>
      <c r="I1413" s="48" t="s">
        <v>1212</v>
      </c>
      <c r="J1413" s="40">
        <v>-2758669</v>
      </c>
      <c r="K1413" s="33">
        <v>-3342081.02</v>
      </c>
      <c r="L1413" s="40">
        <v>-3289000</v>
      </c>
      <c r="M1413" s="22"/>
      <c r="N1413" s="22"/>
      <c r="O1413" s="22"/>
      <c r="Q1413" s="4"/>
      <c r="R1413" s="5"/>
      <c r="S1413" s="2"/>
      <c r="T1413" s="2"/>
      <c r="U1413" s="2"/>
      <c r="V1413" s="2"/>
      <c r="W1413" s="2"/>
      <c r="X1413" s="2"/>
      <c r="Y1413" s="2"/>
      <c r="Z1413" s="2"/>
    </row>
    <row r="1414" spans="1:26" outlineLevel="2" x14ac:dyDescent="0.25">
      <c r="A1414" s="47" t="s">
        <v>485</v>
      </c>
      <c r="B1414" s="48">
        <v>2</v>
      </c>
      <c r="C1414" s="48" t="s">
        <v>1</v>
      </c>
      <c r="D1414" s="48">
        <v>97</v>
      </c>
      <c r="E1414" s="49" t="s">
        <v>485</v>
      </c>
      <c r="F1414" s="48">
        <v>973</v>
      </c>
      <c r="G1414" s="49" t="s">
        <v>489</v>
      </c>
      <c r="H1414" s="48">
        <v>1973600762</v>
      </c>
      <c r="I1414" s="48" t="s">
        <v>1213</v>
      </c>
      <c r="J1414" s="40">
        <v>-501890</v>
      </c>
      <c r="K1414" s="33">
        <v>-598209</v>
      </c>
      <c r="L1414" s="40">
        <v>-570000</v>
      </c>
      <c r="M1414" s="22"/>
      <c r="N1414" s="22"/>
      <c r="O1414" s="22"/>
      <c r="Q1414" s="4"/>
      <c r="R1414" s="5"/>
      <c r="S1414" s="2"/>
      <c r="T1414" s="2"/>
      <c r="U1414" s="2"/>
      <c r="V1414" s="2"/>
      <c r="W1414" s="2"/>
      <c r="X1414" s="2"/>
      <c r="Y1414" s="2"/>
      <c r="Z1414" s="2"/>
    </row>
    <row r="1415" spans="1:26" outlineLevel="2" x14ac:dyDescent="0.25">
      <c r="A1415" s="47" t="s">
        <v>485</v>
      </c>
      <c r="B1415" s="48">
        <v>2</v>
      </c>
      <c r="C1415" s="48" t="s">
        <v>1</v>
      </c>
      <c r="D1415" s="48">
        <v>97</v>
      </c>
      <c r="E1415" s="49" t="s">
        <v>485</v>
      </c>
      <c r="F1415" s="48">
        <v>973</v>
      </c>
      <c r="G1415" s="49" t="s">
        <v>489</v>
      </c>
      <c r="H1415" s="48">
        <v>1973600764</v>
      </c>
      <c r="I1415" s="48" t="s">
        <v>1214</v>
      </c>
      <c r="J1415" s="40">
        <v>0</v>
      </c>
      <c r="K1415" s="33">
        <v>-676278</v>
      </c>
      <c r="L1415" s="40">
        <v>-330000</v>
      </c>
      <c r="M1415" s="22"/>
      <c r="N1415" s="22"/>
      <c r="O1415" s="22"/>
      <c r="Q1415" s="4"/>
      <c r="R1415" s="5"/>
      <c r="S1415" s="2"/>
      <c r="T1415" s="2"/>
      <c r="U1415" s="2"/>
      <c r="V1415" s="2"/>
      <c r="W1415" s="2"/>
      <c r="X1415" s="2"/>
      <c r="Y1415" s="2"/>
      <c r="Z1415" s="2"/>
    </row>
    <row r="1416" spans="1:26" outlineLevel="1" x14ac:dyDescent="0.25">
      <c r="A1416" s="56" t="s">
        <v>1266</v>
      </c>
      <c r="B1416" s="48"/>
      <c r="C1416" s="48"/>
      <c r="D1416" s="48"/>
      <c r="F1416" s="48"/>
      <c r="H1416" s="48"/>
      <c r="I1416" s="48"/>
      <c r="J1416" s="40">
        <f>SUBTOTAL(9,J1400:J1415)</f>
        <v>-10155392.41</v>
      </c>
      <c r="K1416" s="33">
        <f>SUBTOTAL(9,K1400:K1415)</f>
        <v>-11595203.789999999</v>
      </c>
      <c r="L1416" s="40">
        <f>SUBTOTAL(9,L1400:L1415)</f>
        <v>-12047000</v>
      </c>
      <c r="M1416" s="22"/>
      <c r="N1416" s="22"/>
      <c r="O1416" s="22"/>
      <c r="Q1416" s="4"/>
      <c r="R1416" s="5"/>
      <c r="S1416" s="2"/>
      <c r="T1416" s="2"/>
      <c r="U1416" s="2"/>
      <c r="V1416" s="2"/>
      <c r="W1416" s="2"/>
      <c r="X1416" s="2"/>
      <c r="Y1416" s="2"/>
      <c r="Z1416" s="2"/>
    </row>
    <row r="1417" spans="1:26" outlineLevel="2" x14ac:dyDescent="0.25">
      <c r="A1417" s="47" t="s">
        <v>1215</v>
      </c>
      <c r="B1417" s="48">
        <v>2</v>
      </c>
      <c r="C1417" s="48" t="s">
        <v>1</v>
      </c>
      <c r="D1417" s="48">
        <v>98</v>
      </c>
      <c r="E1417" s="49" t="s">
        <v>1215</v>
      </c>
      <c r="F1417" s="48">
        <v>980</v>
      </c>
      <c r="G1417" s="49" t="s">
        <v>1215</v>
      </c>
      <c r="H1417" s="48">
        <v>1980000431</v>
      </c>
      <c r="I1417" s="48" t="s">
        <v>1216</v>
      </c>
      <c r="J1417" s="40">
        <v>-926906.31</v>
      </c>
      <c r="K1417" s="33">
        <v>-793759.98</v>
      </c>
      <c r="L1417" s="40">
        <v>-783000</v>
      </c>
      <c r="M1417" s="22"/>
      <c r="N1417" s="22"/>
      <c r="O1417" s="22"/>
      <c r="Q1417" s="4"/>
      <c r="R1417" s="5"/>
      <c r="S1417" s="2"/>
      <c r="T1417" s="2"/>
      <c r="U1417" s="2"/>
      <c r="V1417" s="2"/>
      <c r="W1417" s="2"/>
      <c r="X1417" s="2"/>
      <c r="Y1417" s="2"/>
      <c r="Z1417" s="2"/>
    </row>
    <row r="1418" spans="1:26" outlineLevel="2" x14ac:dyDescent="0.25">
      <c r="A1418" s="47" t="s">
        <v>1215</v>
      </c>
      <c r="B1418" s="48">
        <v>2</v>
      </c>
      <c r="C1418" s="48" t="s">
        <v>1</v>
      </c>
      <c r="D1418" s="48">
        <v>98</v>
      </c>
      <c r="E1418" s="49" t="s">
        <v>1215</v>
      </c>
      <c r="F1418" s="48">
        <v>980</v>
      </c>
      <c r="G1418" s="49" t="s">
        <v>1215</v>
      </c>
      <c r="H1418" s="48">
        <v>1980000432</v>
      </c>
      <c r="I1418" s="48" t="s">
        <v>1217</v>
      </c>
      <c r="J1418" s="40">
        <v>-246441.32</v>
      </c>
      <c r="K1418" s="33">
        <v>0</v>
      </c>
      <c r="L1418" s="40">
        <v>-305000</v>
      </c>
      <c r="M1418" s="22"/>
      <c r="N1418" s="22"/>
      <c r="O1418" s="22"/>
      <c r="Q1418" s="4"/>
      <c r="R1418" s="5"/>
      <c r="S1418" s="2"/>
      <c r="T1418" s="2"/>
      <c r="U1418" s="2"/>
      <c r="V1418" s="2"/>
      <c r="W1418" s="2"/>
      <c r="X1418" s="2"/>
      <c r="Y1418" s="2"/>
      <c r="Z1418" s="2"/>
    </row>
    <row r="1419" spans="1:26" outlineLevel="2" x14ac:dyDescent="0.25">
      <c r="A1419" s="47" t="s">
        <v>1215</v>
      </c>
      <c r="B1419" s="48">
        <v>2</v>
      </c>
      <c r="C1419" s="48" t="s">
        <v>1</v>
      </c>
      <c r="D1419" s="48">
        <v>98</v>
      </c>
      <c r="E1419" s="49" t="s">
        <v>1215</v>
      </c>
      <c r="F1419" s="48">
        <v>980</v>
      </c>
      <c r="G1419" s="49" t="s">
        <v>1215</v>
      </c>
      <c r="H1419" s="48">
        <v>1980000750</v>
      </c>
      <c r="I1419" s="48" t="s">
        <v>1218</v>
      </c>
      <c r="J1419" s="40">
        <v>-93856.71</v>
      </c>
      <c r="K1419" s="33">
        <v>-133137.01</v>
      </c>
      <c r="L1419" s="40">
        <v>-125000</v>
      </c>
      <c r="M1419" s="22"/>
      <c r="N1419" s="22"/>
      <c r="O1419" s="22"/>
      <c r="Q1419" s="4"/>
      <c r="R1419" s="5"/>
      <c r="S1419" s="2"/>
      <c r="T1419" s="2"/>
      <c r="U1419" s="2"/>
      <c r="V1419" s="2"/>
      <c r="W1419" s="2"/>
      <c r="X1419" s="2"/>
      <c r="Y1419" s="2"/>
      <c r="Z1419" s="2"/>
    </row>
    <row r="1420" spans="1:26" outlineLevel="2" x14ac:dyDescent="0.25">
      <c r="A1420" s="47" t="s">
        <v>1215</v>
      </c>
      <c r="B1420" s="48">
        <v>2</v>
      </c>
      <c r="C1420" s="48" t="s">
        <v>1</v>
      </c>
      <c r="D1420" s="48">
        <v>98</v>
      </c>
      <c r="E1420" s="49" t="s">
        <v>1215</v>
      </c>
      <c r="F1420" s="48">
        <v>980</v>
      </c>
      <c r="G1420" s="49" t="s">
        <v>1215</v>
      </c>
      <c r="H1420" s="48">
        <v>1980000751</v>
      </c>
      <c r="I1420" s="48" t="s">
        <v>1219</v>
      </c>
      <c r="J1420" s="40">
        <v>-422039.1</v>
      </c>
      <c r="K1420" s="33">
        <v>-495277.48</v>
      </c>
      <c r="L1420" s="40">
        <v>-484000</v>
      </c>
      <c r="M1420" s="22"/>
      <c r="N1420" s="22"/>
      <c r="O1420" s="22"/>
      <c r="Q1420" s="4"/>
      <c r="R1420" s="5"/>
      <c r="S1420" s="2"/>
      <c r="T1420" s="2"/>
      <c r="U1420" s="2"/>
      <c r="V1420" s="2"/>
      <c r="W1420" s="2"/>
      <c r="X1420" s="2"/>
      <c r="Y1420" s="2"/>
      <c r="Z1420" s="2"/>
    </row>
    <row r="1421" spans="1:26" outlineLevel="2" x14ac:dyDescent="0.25">
      <c r="A1421" s="47" t="s">
        <v>1215</v>
      </c>
      <c r="B1421" s="48">
        <v>2</v>
      </c>
      <c r="C1421" s="48" t="s">
        <v>1</v>
      </c>
      <c r="D1421" s="48">
        <v>98</v>
      </c>
      <c r="E1421" s="49" t="s">
        <v>1215</v>
      </c>
      <c r="F1421" s="48">
        <v>980</v>
      </c>
      <c r="G1421" s="49" t="s">
        <v>1215</v>
      </c>
      <c r="H1421" s="48">
        <v>1980000753</v>
      </c>
      <c r="I1421" s="48" t="s">
        <v>1220</v>
      </c>
      <c r="J1421" s="39">
        <v>-134483.64000000001</v>
      </c>
      <c r="K1421" s="33">
        <v>-203999.89</v>
      </c>
      <c r="L1421" s="40">
        <v>-209000</v>
      </c>
      <c r="M1421" s="22"/>
      <c r="N1421" s="22"/>
      <c r="O1421" s="22"/>
      <c r="Q1421" s="4"/>
      <c r="R1421" s="5"/>
      <c r="S1421" s="2"/>
      <c r="T1421" s="2"/>
      <c r="U1421" s="2"/>
      <c r="V1421" s="2"/>
      <c r="W1421" s="2"/>
      <c r="X1421" s="2"/>
      <c r="Y1421" s="2"/>
      <c r="Z1421" s="2"/>
    </row>
    <row r="1422" spans="1:26" outlineLevel="2" x14ac:dyDescent="0.25">
      <c r="A1422" s="47" t="s">
        <v>1215</v>
      </c>
      <c r="B1422" s="48">
        <v>2</v>
      </c>
      <c r="C1422" s="48" t="s">
        <v>1</v>
      </c>
      <c r="D1422" s="48">
        <v>98</v>
      </c>
      <c r="E1422" s="49" t="s">
        <v>1215</v>
      </c>
      <c r="F1422" s="48">
        <v>980</v>
      </c>
      <c r="G1422" s="49" t="s">
        <v>1215</v>
      </c>
      <c r="H1422" s="48">
        <v>1980000754</v>
      </c>
      <c r="I1422" s="48" t="s">
        <v>1224</v>
      </c>
      <c r="J1422" s="40">
        <v>0</v>
      </c>
      <c r="K1422" s="33">
        <v>-41346.5</v>
      </c>
      <c r="L1422" s="40">
        <v>-50000</v>
      </c>
      <c r="M1422" s="22"/>
      <c r="N1422" s="22"/>
      <c r="O1422" s="22"/>
      <c r="Q1422" s="4"/>
      <c r="R1422" s="5"/>
      <c r="S1422" s="2"/>
      <c r="T1422" s="2"/>
      <c r="U1422" s="2"/>
      <c r="V1422" s="2"/>
      <c r="W1422" s="2"/>
      <c r="X1422" s="2"/>
      <c r="Y1422" s="2"/>
      <c r="Z1422" s="2"/>
    </row>
    <row r="1423" spans="1:26" outlineLevel="1" x14ac:dyDescent="0.25">
      <c r="A1423" s="56" t="s">
        <v>1277</v>
      </c>
      <c r="B1423" s="48"/>
      <c r="C1423" s="48"/>
      <c r="D1423" s="48"/>
      <c r="F1423" s="48"/>
      <c r="H1423" s="48"/>
      <c r="I1423" s="48"/>
      <c r="J1423" s="40">
        <f>SUBTOTAL(9,J1417:J1422)</f>
        <v>-1823727.08</v>
      </c>
      <c r="K1423" s="33">
        <f>SUBTOTAL(9,K1417:K1422)</f>
        <v>-1667520.8599999999</v>
      </c>
      <c r="L1423" s="40">
        <f>SUBTOTAL(9,L1417:L1422)</f>
        <v>-1956000</v>
      </c>
      <c r="M1423" s="22"/>
      <c r="N1423" s="22"/>
      <c r="O1423" s="22"/>
      <c r="Q1423" s="4"/>
      <c r="R1423" s="5"/>
      <c r="S1423" s="2"/>
      <c r="T1423" s="2"/>
      <c r="U1423" s="2"/>
      <c r="V1423" s="2"/>
      <c r="W1423" s="2"/>
      <c r="X1423" s="2"/>
      <c r="Y1423" s="2"/>
      <c r="Z1423" s="2"/>
    </row>
    <row r="1424" spans="1:26" outlineLevel="2" x14ac:dyDescent="0.25">
      <c r="A1424" s="47" t="s">
        <v>587</v>
      </c>
      <c r="B1424" s="48">
        <v>2</v>
      </c>
      <c r="C1424" s="48" t="s">
        <v>1</v>
      </c>
      <c r="D1424" s="48">
        <v>99</v>
      </c>
      <c r="E1424" s="49" t="s">
        <v>587</v>
      </c>
      <c r="F1424" s="48">
        <v>990</v>
      </c>
      <c r="G1424" s="49" t="s">
        <v>796</v>
      </c>
      <c r="H1424" s="48">
        <v>1990000310</v>
      </c>
      <c r="I1424" s="48" t="s">
        <v>1221</v>
      </c>
      <c r="J1424" s="40">
        <v>-8247429.3799999999</v>
      </c>
      <c r="K1424" s="33">
        <v>-7358497.7400000002</v>
      </c>
      <c r="L1424" s="40">
        <v>-6941000</v>
      </c>
      <c r="M1424" s="22"/>
      <c r="N1424" s="22"/>
      <c r="O1424" s="22"/>
      <c r="Q1424" s="4"/>
      <c r="R1424" s="5"/>
      <c r="S1424" s="2"/>
      <c r="T1424" s="2"/>
      <c r="U1424" s="2"/>
      <c r="V1424" s="2"/>
      <c r="W1424" s="2"/>
      <c r="X1424" s="2"/>
      <c r="Y1424" s="2"/>
      <c r="Z1424" s="2"/>
    </row>
    <row r="1425" spans="1:26" outlineLevel="2" x14ac:dyDescent="0.25">
      <c r="A1425" s="47" t="s">
        <v>587</v>
      </c>
      <c r="B1425" s="48">
        <v>2</v>
      </c>
      <c r="C1425" s="48" t="s">
        <v>1</v>
      </c>
      <c r="D1425" s="48">
        <v>99</v>
      </c>
      <c r="E1425" s="49" t="s">
        <v>587</v>
      </c>
      <c r="F1425" s="48">
        <v>990</v>
      </c>
      <c r="G1425" s="49" t="s">
        <v>796</v>
      </c>
      <c r="H1425" s="48">
        <v>1990000311</v>
      </c>
      <c r="I1425" s="48" t="s">
        <v>1222</v>
      </c>
      <c r="J1425" s="40">
        <v>-5351.76</v>
      </c>
      <c r="K1425" s="33">
        <v>-5351.76</v>
      </c>
      <c r="L1425" s="40">
        <v>-6000</v>
      </c>
      <c r="M1425" s="22"/>
      <c r="N1425" s="22"/>
      <c r="O1425" s="22"/>
      <c r="Q1425" s="4"/>
      <c r="R1425" s="5"/>
      <c r="S1425" s="2"/>
      <c r="T1425" s="2"/>
      <c r="U1425" s="2"/>
      <c r="V1425" s="2"/>
      <c r="W1425" s="2"/>
      <c r="X1425" s="2"/>
      <c r="Y1425" s="2"/>
      <c r="Z1425" s="2"/>
    </row>
    <row r="1426" spans="1:26" outlineLevel="2" x14ac:dyDescent="0.25">
      <c r="A1426" s="35" t="s">
        <v>587</v>
      </c>
      <c r="B1426" s="36">
        <v>2</v>
      </c>
      <c r="C1426" s="36" t="s">
        <v>1</v>
      </c>
      <c r="D1426" s="36">
        <v>99</v>
      </c>
      <c r="E1426" s="38" t="s">
        <v>587</v>
      </c>
      <c r="F1426" s="36">
        <v>990</v>
      </c>
      <c r="G1426" s="38" t="s">
        <v>796</v>
      </c>
      <c r="H1426" s="48">
        <v>1990000760</v>
      </c>
      <c r="I1426" s="48" t="s">
        <v>674</v>
      </c>
      <c r="J1426" s="39">
        <v>-75309.509999999995</v>
      </c>
      <c r="K1426" s="33">
        <v>-89733.91</v>
      </c>
      <c r="L1426" s="40">
        <v>-65000</v>
      </c>
      <c r="M1426" s="22"/>
      <c r="N1426" s="22"/>
      <c r="O1426" s="22"/>
      <c r="Q1426" s="4"/>
      <c r="R1426" s="5"/>
      <c r="S1426" s="2"/>
      <c r="T1426" s="2"/>
      <c r="U1426" s="2"/>
      <c r="V1426" s="2"/>
      <c r="W1426" s="2"/>
      <c r="X1426" s="2"/>
      <c r="Y1426" s="2"/>
      <c r="Z1426" s="2"/>
    </row>
    <row r="1427" spans="1:26" outlineLevel="2" x14ac:dyDescent="0.25">
      <c r="A1427" s="47" t="s">
        <v>587</v>
      </c>
      <c r="B1427" s="48">
        <v>2</v>
      </c>
      <c r="C1427" s="48" t="s">
        <v>1</v>
      </c>
      <c r="D1427" s="48">
        <v>99</v>
      </c>
      <c r="E1427" s="49" t="s">
        <v>587</v>
      </c>
      <c r="F1427" s="48">
        <v>990</v>
      </c>
      <c r="G1427" s="49" t="s">
        <v>796</v>
      </c>
      <c r="H1427" s="48">
        <v>1990000764</v>
      </c>
      <c r="I1427" s="48" t="s">
        <v>1223</v>
      </c>
      <c r="J1427" s="39">
        <v>-44840</v>
      </c>
      <c r="K1427" s="33">
        <v>-46663</v>
      </c>
      <c r="L1427" s="40">
        <v>-53000</v>
      </c>
      <c r="M1427" s="22"/>
      <c r="N1427" s="22"/>
      <c r="O1427" s="22"/>
      <c r="Q1427" s="4"/>
      <c r="R1427" s="5"/>
      <c r="S1427" s="2"/>
      <c r="T1427" s="2"/>
      <c r="U1427" s="2"/>
      <c r="V1427" s="2"/>
      <c r="W1427" s="2"/>
      <c r="X1427" s="2"/>
      <c r="Y1427" s="2"/>
      <c r="Z1427" s="2"/>
    </row>
    <row r="1428" spans="1:26" outlineLevel="2" x14ac:dyDescent="0.25">
      <c r="A1428" s="47" t="s">
        <v>587</v>
      </c>
      <c r="B1428" s="48">
        <v>2</v>
      </c>
      <c r="C1428" s="48" t="s">
        <v>1</v>
      </c>
      <c r="D1428" s="48">
        <v>99</v>
      </c>
      <c r="E1428" s="38" t="s">
        <v>587</v>
      </c>
      <c r="F1428" s="48">
        <v>990</v>
      </c>
      <c r="G1428" s="38" t="s">
        <v>796</v>
      </c>
      <c r="H1428" s="36">
        <v>1990000767</v>
      </c>
      <c r="I1428" s="48" t="s">
        <v>1225</v>
      </c>
      <c r="J1428" s="39">
        <v>-72670</v>
      </c>
      <c r="K1428" s="33">
        <v>0</v>
      </c>
      <c r="L1428" s="40">
        <v>0</v>
      </c>
      <c r="M1428" s="22"/>
      <c r="N1428" s="22"/>
      <c r="O1428" s="22"/>
      <c r="Q1428" s="4"/>
      <c r="R1428" s="5"/>
      <c r="S1428" s="2"/>
      <c r="T1428" s="2"/>
      <c r="U1428" s="2"/>
      <c r="V1428" s="2"/>
      <c r="W1428" s="2"/>
      <c r="X1428" s="2"/>
      <c r="Y1428" s="2"/>
      <c r="Z1428" s="2"/>
    </row>
    <row r="1429" spans="1:26" outlineLevel="2" x14ac:dyDescent="0.25">
      <c r="A1429" s="47" t="s">
        <v>587</v>
      </c>
      <c r="B1429" s="48">
        <v>2</v>
      </c>
      <c r="C1429" s="48" t="s">
        <v>1</v>
      </c>
      <c r="D1429" s="48">
        <v>99</v>
      </c>
      <c r="E1429" s="38" t="s">
        <v>587</v>
      </c>
      <c r="F1429" s="48">
        <v>993</v>
      </c>
      <c r="G1429" s="38" t="s">
        <v>625</v>
      </c>
      <c r="H1429" s="36">
        <v>1993000980</v>
      </c>
      <c r="I1429" s="48" t="s">
        <v>626</v>
      </c>
      <c r="J1429" s="39">
        <v>-76172.66</v>
      </c>
      <c r="K1429" s="33">
        <v>-874370.48</v>
      </c>
      <c r="L1429" s="40">
        <v>0</v>
      </c>
      <c r="M1429" s="22"/>
      <c r="N1429" s="22"/>
      <c r="O1429" s="22"/>
      <c r="Q1429" s="4"/>
      <c r="R1429" s="5"/>
      <c r="S1429" s="2"/>
      <c r="T1429" s="2"/>
      <c r="U1429" s="2"/>
      <c r="V1429" s="2"/>
      <c r="W1429" s="2"/>
      <c r="X1429" s="2"/>
      <c r="Y1429" s="2"/>
      <c r="Z1429" s="2"/>
    </row>
    <row r="1430" spans="1:26" outlineLevel="2" x14ac:dyDescent="0.25">
      <c r="A1430" s="47" t="s">
        <v>587</v>
      </c>
      <c r="B1430" s="48">
        <v>2</v>
      </c>
      <c r="C1430" s="48" t="s">
        <v>1</v>
      </c>
      <c r="D1430" s="48">
        <v>99</v>
      </c>
      <c r="E1430" s="49" t="s">
        <v>587</v>
      </c>
      <c r="F1430" s="48">
        <v>994</v>
      </c>
      <c r="G1430" s="49" t="s">
        <v>588</v>
      </c>
      <c r="H1430" s="48">
        <v>1994000780</v>
      </c>
      <c r="I1430" s="48" t="s">
        <v>589</v>
      </c>
      <c r="J1430" s="42">
        <v>0</v>
      </c>
      <c r="K1430" s="57">
        <f>-3840000-52000</f>
        <v>-3892000</v>
      </c>
      <c r="L1430" s="40">
        <v>0</v>
      </c>
      <c r="M1430" s="22"/>
      <c r="N1430" s="22"/>
      <c r="O1430" s="22"/>
      <c r="Q1430" s="4"/>
      <c r="R1430" s="5"/>
      <c r="S1430" s="2"/>
      <c r="T1430" s="2"/>
      <c r="U1430" s="2"/>
      <c r="V1430" s="2"/>
      <c r="W1430" s="2"/>
      <c r="X1430" s="2"/>
      <c r="Y1430" s="2"/>
      <c r="Z1430" s="2"/>
    </row>
    <row r="1431" spans="1:26" outlineLevel="2" x14ac:dyDescent="0.25">
      <c r="A1431" s="35" t="s">
        <v>587</v>
      </c>
      <c r="B1431" s="48">
        <v>2</v>
      </c>
      <c r="C1431" s="48" t="s">
        <v>1</v>
      </c>
      <c r="D1431" s="48">
        <v>99</v>
      </c>
      <c r="E1431" s="38" t="s">
        <v>587</v>
      </c>
      <c r="F1431" s="48">
        <v>994</v>
      </c>
      <c r="G1431" s="38" t="s">
        <v>588</v>
      </c>
      <c r="H1431" s="48">
        <v>1994000970</v>
      </c>
      <c r="I1431" s="48" t="s">
        <v>1181</v>
      </c>
      <c r="J1431" s="39">
        <v>-60000</v>
      </c>
      <c r="K1431" s="33">
        <v>-60000</v>
      </c>
      <c r="L1431" s="40">
        <v>-60000</v>
      </c>
      <c r="M1431" s="22"/>
      <c r="N1431" s="22"/>
      <c r="O1431" s="22"/>
      <c r="Q1431" s="4"/>
      <c r="R1431" s="5"/>
      <c r="S1431" s="2"/>
      <c r="T1431" s="2"/>
      <c r="U1431" s="2"/>
      <c r="V1431" s="2"/>
      <c r="W1431" s="2"/>
      <c r="X1431" s="2"/>
      <c r="Y1431" s="2"/>
      <c r="Z1431" s="2"/>
    </row>
    <row r="1432" spans="1:26" outlineLevel="2" x14ac:dyDescent="0.25">
      <c r="A1432" s="38" t="s">
        <v>587</v>
      </c>
      <c r="B1432" s="49">
        <v>2</v>
      </c>
      <c r="C1432" s="49" t="s">
        <v>1</v>
      </c>
      <c r="D1432" s="49">
        <v>99</v>
      </c>
      <c r="E1432" s="49" t="s">
        <v>587</v>
      </c>
      <c r="F1432" s="49">
        <v>994</v>
      </c>
      <c r="G1432" s="38" t="s">
        <v>588</v>
      </c>
      <c r="H1432" s="48">
        <v>1994000984</v>
      </c>
      <c r="I1432" s="49" t="s">
        <v>702</v>
      </c>
      <c r="J1432" s="50">
        <v>0</v>
      </c>
      <c r="K1432" s="33">
        <v>-184389</v>
      </c>
      <c r="L1432" s="40">
        <v>0</v>
      </c>
      <c r="M1432" s="22"/>
      <c r="N1432" s="22"/>
      <c r="O1432" s="22"/>
      <c r="Q1432" s="4"/>
      <c r="R1432" s="5"/>
      <c r="S1432" s="2"/>
      <c r="T1432" s="2"/>
      <c r="U1432" s="2"/>
      <c r="V1432" s="2"/>
      <c r="W1432" s="2"/>
      <c r="X1432" s="2"/>
      <c r="Y1432" s="2"/>
      <c r="Z1432" s="2"/>
    </row>
    <row r="1433" spans="1:26" outlineLevel="2" x14ac:dyDescent="0.25">
      <c r="A1433" s="35" t="s">
        <v>587</v>
      </c>
      <c r="B1433" s="36">
        <v>2</v>
      </c>
      <c r="C1433" s="36" t="s">
        <v>1</v>
      </c>
      <c r="D1433" s="36">
        <v>99</v>
      </c>
      <c r="E1433" s="38" t="s">
        <v>587</v>
      </c>
      <c r="F1433" s="36">
        <v>994</v>
      </c>
      <c r="G1433" s="38" t="s">
        <v>588</v>
      </c>
      <c r="H1433" s="48">
        <v>1994000988</v>
      </c>
      <c r="I1433" s="36" t="s">
        <v>1232</v>
      </c>
      <c r="J1433" s="39">
        <v>0</v>
      </c>
      <c r="K1433" s="33">
        <v>0</v>
      </c>
      <c r="L1433" s="40">
        <v>-2035000</v>
      </c>
      <c r="M1433" s="22"/>
      <c r="N1433" s="22"/>
      <c r="O1433" s="22"/>
      <c r="Q1433" s="4"/>
      <c r="R1433" s="5"/>
      <c r="S1433" s="2"/>
      <c r="T1433" s="2"/>
      <c r="U1433" s="2"/>
      <c r="V1433" s="2"/>
      <c r="W1433" s="2"/>
      <c r="X1433" s="2"/>
      <c r="Y1433" s="2"/>
      <c r="Z1433" s="2"/>
    </row>
    <row r="1434" spans="1:26" outlineLevel="2" x14ac:dyDescent="0.25">
      <c r="A1434" s="35" t="s">
        <v>587</v>
      </c>
      <c r="B1434" s="36">
        <v>2</v>
      </c>
      <c r="C1434" s="36" t="s">
        <v>1</v>
      </c>
      <c r="D1434" s="48">
        <v>99</v>
      </c>
      <c r="E1434" s="49" t="s">
        <v>587</v>
      </c>
      <c r="F1434" s="48">
        <v>995</v>
      </c>
      <c r="G1434" s="49" t="s">
        <v>1233</v>
      </c>
      <c r="H1434" s="36">
        <v>1995000860</v>
      </c>
      <c r="I1434" s="36" t="s">
        <v>1234</v>
      </c>
      <c r="J1434" s="39">
        <v>-9984333.8599999994</v>
      </c>
      <c r="K1434" s="33">
        <v>-11179539.93</v>
      </c>
      <c r="L1434" s="40">
        <v>-11180000</v>
      </c>
      <c r="M1434" s="22"/>
      <c r="N1434" s="22"/>
      <c r="O1434" s="22"/>
      <c r="Q1434" s="4"/>
      <c r="R1434" s="5"/>
      <c r="S1434" s="2"/>
      <c r="T1434" s="2"/>
      <c r="U1434" s="2"/>
      <c r="V1434" s="2"/>
      <c r="W1434" s="2"/>
      <c r="X1434" s="2"/>
      <c r="Y1434" s="2"/>
      <c r="Z1434" s="2"/>
    </row>
    <row r="1435" spans="1:26" outlineLevel="1" x14ac:dyDescent="0.25">
      <c r="A1435" s="56" t="s">
        <v>1278</v>
      </c>
      <c r="B1435" s="48"/>
      <c r="C1435" s="48"/>
      <c r="D1435" s="48"/>
      <c r="F1435" s="48"/>
      <c r="H1435" s="48"/>
      <c r="I1435" s="48"/>
      <c r="J1435" s="40">
        <f>SUBTOTAL(9,J1424:J1434)</f>
        <v>-18566107.169999998</v>
      </c>
      <c r="K1435" s="33">
        <f>SUBTOTAL(9,K1424:K1434)</f>
        <v>-23690545.82</v>
      </c>
      <c r="L1435" s="40">
        <f>SUBTOTAL(9,L1424:L1434)</f>
        <v>-20340000</v>
      </c>
      <c r="M1435" s="22"/>
      <c r="N1435" s="22"/>
      <c r="O1435" s="22"/>
      <c r="Q1435" s="4"/>
      <c r="R1435" s="5"/>
      <c r="S1435" s="2"/>
      <c r="T1435" s="2"/>
      <c r="U1435" s="2"/>
      <c r="V1435" s="2"/>
      <c r="W1435" s="2"/>
      <c r="X1435" s="2"/>
      <c r="Y1435" s="2"/>
      <c r="Z1435" s="2"/>
    </row>
    <row r="1436" spans="1:26" x14ac:dyDescent="0.25">
      <c r="A1436" s="56" t="s">
        <v>1279</v>
      </c>
      <c r="B1436" s="48"/>
      <c r="C1436" s="48"/>
      <c r="D1436" s="48"/>
      <c r="F1436" s="48"/>
      <c r="H1436" s="48"/>
      <c r="I1436" s="48"/>
      <c r="J1436" s="40">
        <f>SUBTOTAL(9,J2:J1434)</f>
        <v>139226.08000019565</v>
      </c>
      <c r="K1436" s="33">
        <f>SUBTOTAL(9,K2:K1434)</f>
        <v>163445.989999488</v>
      </c>
      <c r="L1436" s="40">
        <f>SUBTOTAL(9,L2:L1434)</f>
        <v>0</v>
      </c>
      <c r="M1436" s="22"/>
      <c r="N1436" s="22"/>
      <c r="O1436" s="22"/>
      <c r="Q1436" s="4"/>
      <c r="R1436" s="5"/>
      <c r="S1436" s="2"/>
      <c r="T1436" s="2"/>
      <c r="U1436" s="2"/>
      <c r="V1436" s="2"/>
      <c r="W1436" s="2"/>
      <c r="X1436" s="2"/>
      <c r="Y1436" s="2"/>
      <c r="Z1436" s="2"/>
    </row>
  </sheetData>
  <autoFilter ref="A1:GX1435" xr:uid="{C023716C-8673-446D-A3EA-20E155212A22}">
    <sortState xmlns:xlrd2="http://schemas.microsoft.com/office/spreadsheetml/2017/richdata2" ref="A2:GX1434">
      <sortCondition ref="H1:H1434"/>
    </sortState>
  </autoFilter>
  <pageMargins left="0.75" right="0.75" top="1" bottom="1" header="0.5" footer="0.5"/>
  <pageSetup paperSize="9" scale="29" fitToHeight="0" orientation="portrait" r:id="rId1"/>
  <headerFooter>
    <oddHeader>&amp;C&amp;B&amp;"Arial"&amp;30 דוח ממחולל&amp;L&amp;15&amp;D &amp;T</oddHeader>
    <oddFooter>&amp;C&amp;P / &amp;N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</vt:i4>
      </vt:variant>
    </vt:vector>
  </HeadingPairs>
  <TitlesOfParts>
    <vt:vector size="2" baseType="lpstr">
      <vt:lpstr> תקציב מפורט</vt:lpstr>
      <vt:lpstr>' תקציב מפורט'!WPrint_TitlesW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יוליה מרקובסקי</dc:creator>
  <cp:lastModifiedBy>יוליה מרקובסקי</cp:lastModifiedBy>
  <cp:lastPrinted>2024-04-18T13:30:02Z</cp:lastPrinted>
  <dcterms:created xsi:type="dcterms:W3CDTF">2024-04-18T11:14:33Z</dcterms:created>
  <dcterms:modified xsi:type="dcterms:W3CDTF">2024-07-31T09:20:59Z</dcterms:modified>
</cp:coreProperties>
</file>